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UE KIM\BANTRU\THUC DON\22-23\TUAN 23\"/>
    </mc:Choice>
  </mc:AlternateContent>
  <xr:revisionPtr revIDLastSave="0" documentId="13_ncr:1_{89F11B5C-796B-45C3-BA7B-6C0BF11B96F2}" xr6:coauthVersionLast="46" xr6:coauthVersionMax="46" xr10:uidLastSave="{00000000-0000-0000-0000-000000000000}"/>
  <bookViews>
    <workbookView xWindow="-120" yWindow="-120" windowWidth="19440" windowHeight="15000" activeTab="5" xr2:uid="{00000000-000D-0000-FFFF-FFFF00000000}"/>
  </bookViews>
  <sheets>
    <sheet name="t2" sheetId="7" r:id="rId1"/>
    <sheet name="t3" sheetId="2" r:id="rId2"/>
    <sheet name="t4" sheetId="3" r:id="rId3"/>
    <sheet name="t5" sheetId="4" r:id="rId4"/>
    <sheet name="t6" sheetId="5" r:id="rId5"/>
    <sheet name="THUCDON" sheetId="6" r:id="rId6"/>
  </sheets>
  <calcPr calcId="191029"/>
</workbook>
</file>

<file path=xl/calcChain.xml><?xml version="1.0" encoding="utf-8"?>
<calcChain xmlns="http://schemas.openxmlformats.org/spreadsheetml/2006/main">
  <c r="F32" i="4" l="1"/>
  <c r="F33" i="4"/>
  <c r="F34" i="4"/>
  <c r="F31" i="4"/>
  <c r="F30" i="4"/>
  <c r="F29" i="4"/>
  <c r="F11" i="3"/>
  <c r="F16" i="4"/>
  <c r="F10" i="3"/>
  <c r="F17" i="4"/>
  <c r="F16" i="5"/>
  <c r="F14" i="3" l="1"/>
  <c r="F18" i="3"/>
  <c r="F25" i="2"/>
  <c r="F14" i="4" l="1"/>
  <c r="F19" i="5" l="1"/>
  <c r="F20" i="5"/>
  <c r="F21" i="5"/>
  <c r="F22" i="5"/>
  <c r="F23" i="5"/>
  <c r="F24" i="5"/>
  <c r="F25" i="5"/>
  <c r="F26" i="5"/>
  <c r="F10" i="5"/>
  <c r="F11" i="5"/>
  <c r="F12" i="5"/>
  <c r="F13" i="5"/>
  <c r="F14" i="5"/>
  <c r="F15" i="5"/>
  <c r="F17" i="5"/>
  <c r="F18" i="5"/>
  <c r="F12" i="3" l="1"/>
  <c r="F16" i="3"/>
  <c r="F17" i="3"/>
  <c r="F21" i="7" l="1"/>
  <c r="F22" i="7"/>
  <c r="F23" i="7"/>
  <c r="F24" i="7"/>
  <c r="F25" i="7"/>
  <c r="F26" i="7"/>
  <c r="F27" i="7"/>
  <c r="F28" i="7"/>
  <c r="F29" i="7"/>
  <c r="F30" i="7"/>
  <c r="F31" i="7"/>
  <c r="F12" i="7"/>
  <c r="F13" i="7"/>
  <c r="F14" i="7"/>
  <c r="F15" i="7"/>
  <c r="F16" i="7"/>
  <c r="F17" i="7"/>
  <c r="F18" i="7"/>
  <c r="F19" i="7"/>
  <c r="F20" i="7"/>
  <c r="F11" i="7" l="1"/>
  <c r="F10" i="7"/>
  <c r="F9" i="7"/>
  <c r="F32" i="7" l="1"/>
  <c r="F10" i="4"/>
  <c r="F13" i="4"/>
  <c r="F23" i="4"/>
  <c r="F18" i="4"/>
  <c r="F27" i="4"/>
  <c r="F9" i="4"/>
  <c r="F19" i="4"/>
  <c r="F20" i="4"/>
  <c r="F21" i="4"/>
  <c r="F22" i="4"/>
  <c r="F11" i="4"/>
  <c r="F24" i="4"/>
  <c r="F25" i="4"/>
  <c r="F26" i="4"/>
  <c r="F12" i="4"/>
  <c r="F15" i="4"/>
  <c r="F28" i="4"/>
  <c r="F35" i="4" l="1"/>
  <c r="F22" i="3"/>
  <c r="F9" i="3"/>
  <c r="F21" i="3"/>
  <c r="F15" i="3"/>
  <c r="F27" i="3"/>
  <c r="F28" i="3"/>
  <c r="F23" i="3"/>
  <c r="F19" i="3"/>
  <c r="F20" i="3"/>
  <c r="F13" i="3"/>
  <c r="F25" i="3"/>
  <c r="F26" i="3"/>
  <c r="F24" i="3"/>
  <c r="F18" i="2"/>
  <c r="F29" i="3" l="1"/>
  <c r="F9" i="5"/>
  <c r="F27" i="5" l="1"/>
  <c r="F10" i="2"/>
  <c r="F11" i="2"/>
  <c r="F12" i="2"/>
  <c r="F13" i="2"/>
  <c r="F14" i="2"/>
  <c r="F15" i="2"/>
  <c r="F16" i="2"/>
  <c r="F17" i="2"/>
  <c r="F19" i="2"/>
  <c r="F20" i="2"/>
  <c r="F21" i="2"/>
  <c r="F22" i="2"/>
  <c r="F28" i="2"/>
  <c r="F26" i="2"/>
  <c r="F27" i="2"/>
  <c r="F24" i="2"/>
  <c r="F23" i="2"/>
  <c r="F9" i="2"/>
  <c r="F29" i="2" l="1"/>
</calcChain>
</file>

<file path=xl/sharedStrings.xml><?xml version="1.0" encoding="utf-8"?>
<sst xmlns="http://schemas.openxmlformats.org/spreadsheetml/2006/main" count="385" uniqueCount="155">
  <si>
    <t>PHIẾU ĐẶT HÀNG</t>
  </si>
  <si>
    <t>STT</t>
  </si>
  <si>
    <t>TÊN HÀNG HOÁ</t>
  </si>
  <si>
    <t>SỐ LƯỢNG</t>
  </si>
  <si>
    <t>ĐVT</t>
  </si>
  <si>
    <t>GIÁ</t>
  </si>
  <si>
    <t>THÀNH TIỀN</t>
  </si>
  <si>
    <t>GHI CHÚ</t>
  </si>
  <si>
    <t>kg</t>
  </si>
  <si>
    <t>Cua xay</t>
  </si>
  <si>
    <t>Cà chua</t>
  </si>
  <si>
    <t>Đậu hũ bi</t>
  </si>
  <si>
    <t>Chả lụa</t>
  </si>
  <si>
    <t>Rau muống</t>
  </si>
  <si>
    <t>Bún tươi loại sợi to</t>
  </si>
  <si>
    <t>Muối</t>
  </si>
  <si>
    <t>Hạt nêm Knor</t>
  </si>
  <si>
    <t>Dầu Tường An</t>
  </si>
  <si>
    <t>lít</t>
  </si>
  <si>
    <t>Bột ngọt</t>
  </si>
  <si>
    <t>TC:</t>
  </si>
  <si>
    <t xml:space="preserve">  CẤP DƯỠNG</t>
  </si>
  <si>
    <t>DUYỆT PHIẾU ĐẶT HÀNG</t>
  </si>
  <si>
    <t>HIỆU TRƯỞNG</t>
  </si>
  <si>
    <t xml:space="preserve">     </t>
  </si>
  <si>
    <t>PHÓ HIỆU TRƯỞNG</t>
  </si>
  <si>
    <t>Lê Thị Kim Huệ</t>
  </si>
  <si>
    <t>Cà rốt gọt đủ</t>
  </si>
  <si>
    <t xml:space="preserve">Cải dún </t>
  </si>
  <si>
    <t>Dầu tường an</t>
  </si>
  <si>
    <t>Dưa hấu</t>
  </si>
  <si>
    <t>Gạo tài nguyên chợ đào</t>
  </si>
  <si>
    <t>Hành tím xay</t>
  </si>
  <si>
    <t>Hành lá</t>
  </si>
  <si>
    <t>Hạt nêm</t>
  </si>
  <si>
    <t xml:space="preserve"> Ngò rí</t>
  </si>
  <si>
    <t>Thịt gà phi lê không da</t>
  </si>
  <si>
    <t>Tỏi xay</t>
  </si>
  <si>
    <t>chai</t>
  </si>
  <si>
    <t>Tổng cộng</t>
  </si>
  <si>
    <t>Nước màu dừa</t>
  </si>
  <si>
    <t>Hạt nêm Ajngon</t>
  </si>
  <si>
    <t>Cải thảo</t>
  </si>
  <si>
    <t>Gạo tài nguyên</t>
  </si>
  <si>
    <t xml:space="preserve">Giá </t>
  </si>
  <si>
    <t xml:space="preserve">Hành lá </t>
  </si>
  <si>
    <t>Mực ống trung lột đủ</t>
  </si>
  <si>
    <t>Tiêu xay</t>
  </si>
  <si>
    <t>Mận</t>
  </si>
  <si>
    <t>Kg</t>
  </si>
  <si>
    <t>Món chính</t>
  </si>
  <si>
    <t>Món Mặn</t>
  </si>
  <si>
    <t>Món Canh</t>
  </si>
  <si>
    <t>Món xào</t>
  </si>
  <si>
    <t>Tráng miệng</t>
  </si>
  <si>
    <t>Cơm</t>
  </si>
  <si>
    <t>Mướp giá xào mực</t>
  </si>
  <si>
    <t>Chuối</t>
  </si>
  <si>
    <t>Canh khoai sọ nấu tôm</t>
  </si>
  <si>
    <t>Thanh long</t>
  </si>
  <si>
    <t>Canh cải nhún khoai lang nấu thịt bò</t>
  </si>
  <si>
    <t>Canh bún</t>
  </si>
  <si>
    <t>Xế</t>
  </si>
  <si>
    <t>Ngày</t>
  </si>
  <si>
    <t>Người lập</t>
  </si>
  <si>
    <t>trứng</t>
  </si>
  <si>
    <t>TRƯỜNG TIỂU HỌC TUY LÝ VƯƠNG</t>
  </si>
  <si>
    <r>
      <t>Đơn vị đặt hàng</t>
    </r>
    <r>
      <rPr>
        <sz val="13"/>
        <color indexed="8"/>
        <rFont val="Times New Roman"/>
        <family val="1"/>
      </rPr>
      <t xml:space="preserve">: </t>
    </r>
    <r>
      <rPr>
        <b/>
        <sz val="13"/>
        <color indexed="8"/>
        <rFont val="Times New Roman"/>
        <family val="1"/>
      </rPr>
      <t>Trường TH TUY LÝ VƯƠNG</t>
    </r>
  </si>
  <si>
    <t xml:space="preserve"> Địa chỉ: 381 Tùng Thiện Vương Phường 12, Quận 8</t>
  </si>
  <si>
    <t>Điện thoại: 0283853185</t>
  </si>
  <si>
    <t>Thịt lợn nạc dăm</t>
  </si>
  <si>
    <t>Đặng Ngọc Trình</t>
  </si>
  <si>
    <t>Đậu hũ thịt heo kho cà chua</t>
  </si>
  <si>
    <t>Canh cải thảo bí đỏ nấu thịt bò</t>
  </si>
  <si>
    <t>lit</t>
  </si>
  <si>
    <t xml:space="preserve">Mướp </t>
  </si>
  <si>
    <t xml:space="preserve"> Thịt bò phi lê</t>
  </si>
  <si>
    <t>Nấu xế</t>
  </si>
  <si>
    <t>Bột ngọt Ajnomoto</t>
  </si>
  <si>
    <t>Nước mắm Hưng Thịnh</t>
  </si>
  <si>
    <t>Nguyễn Thị Bích Hạnh</t>
  </si>
  <si>
    <t>Bí đỏ bào vỏ</t>
  </si>
  <si>
    <t>Đường Biên Hòa</t>
  </si>
  <si>
    <t>Rau muống làm sạch</t>
  </si>
  <si>
    <t>Dưa hấu đỏ</t>
  </si>
  <si>
    <t>Thịt nạc dăm</t>
  </si>
  <si>
    <t>Bông cải dưa leo xào đậu hủ</t>
  </si>
  <si>
    <t>Đậu que nấm mèo xào tôm</t>
  </si>
  <si>
    <t>Cá lóc kho hành</t>
  </si>
  <si>
    <t>Canh su hào cà chua nấu trứng</t>
  </si>
  <si>
    <t xml:space="preserve">Ổi </t>
  </si>
  <si>
    <t>Sữa tươi</t>
  </si>
  <si>
    <t>Cháo thịt bò</t>
  </si>
  <si>
    <t>ỦY BAN NHÂN DÂN QUẬN 8</t>
  </si>
  <si>
    <r>
      <t>Đơn vị đặt hàng</t>
    </r>
    <r>
      <rPr>
        <sz val="11"/>
        <color indexed="8"/>
        <rFont val="Times New Roman"/>
        <family val="1"/>
      </rPr>
      <t xml:space="preserve">: </t>
    </r>
    <r>
      <rPr>
        <b/>
        <sz val="11"/>
        <color indexed="8"/>
        <rFont val="Times New Roman"/>
        <family val="1"/>
      </rPr>
      <t>Trường TH TUY LÝ VƯƠNG</t>
    </r>
  </si>
  <si>
    <t xml:space="preserve"> Thịt bò</t>
  </si>
  <si>
    <t>Khoai sọ bào vỏ</t>
  </si>
  <si>
    <t>Rau dền cắt góc</t>
  </si>
  <si>
    <t>Cá lóc  phi le</t>
  </si>
  <si>
    <t>Thanh long quả</t>
  </si>
  <si>
    <t>Dưa leo</t>
  </si>
  <si>
    <t>Bông cải trắng</t>
  </si>
  <si>
    <t>Khoai lang gọt vỏ</t>
  </si>
  <si>
    <t>Tôm khô nhỏ</t>
  </si>
  <si>
    <t xml:space="preserve">Chuối cau </t>
  </si>
  <si>
    <t>Nấm mèo</t>
  </si>
  <si>
    <t>Tôm nấu canh</t>
  </si>
  <si>
    <t xml:space="preserve"> Ngò gai</t>
  </si>
  <si>
    <t>Nấu xế 0.5kg</t>
  </si>
  <si>
    <t>Nấu xế 8kg</t>
  </si>
  <si>
    <t xml:space="preserve">Nấu xế </t>
  </si>
  <si>
    <t xml:space="preserve">      ỦY BAN NHÂN DÂN QUẬN 8</t>
  </si>
  <si>
    <t>Đậu hủ miếng</t>
  </si>
  <si>
    <t>Thịt heo nạc  đùi gọ không da</t>
  </si>
  <si>
    <t>Nấm hương tươi</t>
  </si>
  <si>
    <t>Miếng</t>
  </si>
  <si>
    <t>Trứng gà</t>
  </si>
  <si>
    <t>Thịt bò tái</t>
  </si>
  <si>
    <t>Tôm 70 -80 con kg</t>
  </si>
  <si>
    <t xml:space="preserve">    ỦY BAN NHÂN DÂN QUẬN 8</t>
  </si>
  <si>
    <t xml:space="preserve">        ỦY BAN NHÂN DÂN QUẬN 8</t>
  </si>
  <si>
    <t>Rau muống, rau dền xào thịt heo</t>
  </si>
  <si>
    <t>Hành tím bào</t>
  </si>
  <si>
    <t>Đậu que</t>
  </si>
  <si>
    <t xml:space="preserve">Su hào </t>
  </si>
  <si>
    <t xml:space="preserve">Trứng cút </t>
  </si>
  <si>
    <t>Ngò rí</t>
  </si>
  <si>
    <t xml:space="preserve">Trứng cút thịt kho </t>
  </si>
  <si>
    <t>Xôi gà xé</t>
  </si>
  <si>
    <r>
      <t>Đơn vị đặt hàng</t>
    </r>
    <r>
      <rPr>
        <sz val="12"/>
        <color indexed="8"/>
        <rFont val="Times New Roman"/>
        <family val="1"/>
      </rPr>
      <t xml:space="preserve">: </t>
    </r>
    <r>
      <rPr>
        <b/>
        <sz val="12"/>
        <color indexed="8"/>
        <rFont val="Times New Roman"/>
        <family val="1"/>
      </rPr>
      <t>Trường TH TUY LÝ VƯƠNG</t>
    </r>
  </si>
  <si>
    <t>Thịt gà kho cà rốt nấm hương</t>
  </si>
  <si>
    <t>Hạt dầu điều</t>
  </si>
  <si>
    <t>Mắm tôm chai lớn</t>
  </si>
  <si>
    <t>THỰC ĐƠN TUẦN 23 (Từ 20.2.2023 - 24.02.2023)</t>
  </si>
  <si>
    <t>Thứ 2
20/2/2023</t>
  </si>
  <si>
    <t>Thứ 3
21/2/2023</t>
  </si>
  <si>
    <t>Thứ 4
22/2/2023</t>
  </si>
  <si>
    <t>Thứ 5
23/2/2023</t>
  </si>
  <si>
    <t>Thứ 6
24/2/2023</t>
  </si>
  <si>
    <t>Ngày giao hàng: 20/2/2023</t>
  </si>
  <si>
    <t>Ngày giao hàng: 21/2/2023</t>
  </si>
  <si>
    <t>Ngày giao hàng: 22/3/2023</t>
  </si>
  <si>
    <t>Ngày giao hàng: 23/2/2023</t>
  </si>
  <si>
    <t>Ngày giao hàng: 24/2/2023</t>
  </si>
  <si>
    <t xml:space="preserve"> Bánh Su kem 
bơ sữa hột gà 40 gr</t>
  </si>
  <si>
    <t>Bún mộc</t>
  </si>
  <si>
    <t>Bún tươi</t>
  </si>
  <si>
    <t>Giò sống</t>
  </si>
  <si>
    <t>8 kg nấu xế</t>
  </si>
  <si>
    <t>Mắm tôm</t>
  </si>
  <si>
    <t>Chai</t>
  </si>
  <si>
    <t>nấu xế</t>
  </si>
  <si>
    <t>Xương ống có nạc</t>
  </si>
  <si>
    <t>Cà rốt</t>
  </si>
  <si>
    <t>Củ cải trắng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</si>
</sst>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_₫_-;\-* #,##0.00\ _₫_-;_-* &quot;-&quot;??\ _₫_-;_-@_-"/>
    <numFmt numFmtId="165" formatCode="_(* #,##0.0_);_(* \(#,##0.0\);_(* &quot;-&quot;??_);_(@_)"/>
    <numFmt numFmtId="166" formatCode="0.0"/>
    <numFmt numFmtId="167" formatCode="_(* #,##0_);_(* \(#,##0\);_(* &quot;-&quot;??_);_(@_)"/>
    <numFmt numFmtId="168" formatCode="_-* #,##0\ _₫_-;\-* #,##0\ _₫_-;_-* &quot;-&quot;??\ _₫_-;_-@_-"/>
  </numFmts>
  <fonts count="37" x14ac:knownFonts="1">
    <font>
      <sz val="12"/>
      <color theme="1"/>
      <name val="Times New Roman"/>
      <family val="2"/>
      <charset val="163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3"/>
      <color indexed="8"/>
      <name val="Calibri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theme="1"/>
      <name val="Times New Roman"/>
      <family val="2"/>
      <charset val="163"/>
    </font>
    <font>
      <sz val="12"/>
      <name val="Times New Roman"/>
      <family val="1"/>
    </font>
    <font>
      <sz val="12"/>
      <color indexed="8"/>
      <name val="Calibri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5" fillId="17" borderId="0" applyNumberFormat="0" applyBorder="0" applyAlignment="0" applyProtection="0"/>
    <xf numFmtId="0" fontId="6" fillId="9" borderId="1" applyNumberFormat="0" applyAlignment="0" applyProtection="0"/>
    <xf numFmtId="43" fontId="1" fillId="0" borderId="0" applyFont="0" applyFill="0" applyBorder="0" applyAlignment="0" applyProtection="0"/>
    <xf numFmtId="0" fontId="3" fillId="14" borderId="2" applyNumberFormat="0" applyAlignment="0" applyProtection="0"/>
    <xf numFmtId="0" fontId="7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1" applyNumberFormat="0" applyAlignment="0" applyProtection="0"/>
    <xf numFmtId="0" fontId="13" fillId="0" borderId="6" applyNumberFormat="0" applyFill="0" applyAlignment="0" applyProtection="0"/>
    <xf numFmtId="0" fontId="14" fillId="10" borderId="0" applyNumberFormat="0" applyBorder="0" applyAlignment="0" applyProtection="0"/>
    <xf numFmtId="0" fontId="18" fillId="0" borderId="0"/>
    <xf numFmtId="0" fontId="1" fillId="5" borderId="7" applyNumberFormat="0" applyFont="0" applyAlignment="0" applyProtection="0"/>
    <xf numFmtId="0" fontId="15" fillId="9" borderId="8" applyNumberFormat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31" fillId="0" borderId="0" applyFont="0" applyFill="0" applyBorder="0" applyAlignment="0" applyProtection="0"/>
  </cellStyleXfs>
  <cellXfs count="106">
    <xf numFmtId="0" fontId="0" fillId="0" borderId="0" xfId="0"/>
    <xf numFmtId="0" fontId="20" fillId="4" borderId="10" xfId="39" applyFont="1" applyFill="1" applyBorder="1" applyAlignment="1">
      <alignment horizontal="center" vertical="center" wrapText="1"/>
    </xf>
    <xf numFmtId="0" fontId="23" fillId="4" borderId="10" xfId="39" applyFont="1" applyFill="1" applyBorder="1" applyAlignment="1">
      <alignment horizontal="center" vertical="center" wrapText="1"/>
    </xf>
    <xf numFmtId="0" fontId="21" fillId="0" borderId="10" xfId="39" applyFont="1" applyBorder="1" applyAlignment="1">
      <alignment horizontal="center"/>
    </xf>
    <xf numFmtId="3" fontId="21" fillId="0" borderId="10" xfId="39" applyNumberFormat="1" applyFont="1" applyBorder="1"/>
    <xf numFmtId="3" fontId="24" fillId="0" borderId="10" xfId="39" applyNumberFormat="1" applyFont="1" applyBorder="1"/>
    <xf numFmtId="3" fontId="25" fillId="0" borderId="10" xfId="39" applyNumberFormat="1" applyFont="1" applyBorder="1"/>
    <xf numFmtId="3" fontId="21" fillId="0" borderId="13" xfId="39" applyNumberFormat="1" applyFont="1" applyBorder="1"/>
    <xf numFmtId="0" fontId="21" fillId="0" borderId="0" xfId="39" applyFont="1" applyAlignment="1">
      <alignment horizontal="center"/>
    </xf>
    <xf numFmtId="0" fontId="21" fillId="0" borderId="0" xfId="1" applyFont="1"/>
    <xf numFmtId="0" fontId="21" fillId="0" borderId="0" xfId="1" applyFont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165" fontId="1" fillId="0" borderId="11" xfId="28" applyNumberFormat="1" applyFont="1" applyFill="1" applyBorder="1" applyAlignment="1" applyProtection="1">
      <alignment horizontal="center"/>
      <protection locked="0"/>
    </xf>
    <xf numFmtId="0" fontId="21" fillId="0" borderId="0" xfId="39" applyFont="1"/>
    <xf numFmtId="0" fontId="19" fillId="0" borderId="0" xfId="39" applyFont="1"/>
    <xf numFmtId="0" fontId="20" fillId="0" borderId="0" xfId="39" applyFont="1"/>
    <xf numFmtId="0" fontId="1" fillId="0" borderId="10" xfId="1" applyBorder="1" applyProtection="1">
      <protection locked="0"/>
    </xf>
    <xf numFmtId="165" fontId="1" fillId="0" borderId="10" xfId="28" applyNumberFormat="1" applyFont="1" applyFill="1" applyBorder="1" applyAlignment="1" applyProtection="1">
      <alignment horizontal="right"/>
      <protection locked="0"/>
    </xf>
    <xf numFmtId="0" fontId="1" fillId="0" borderId="0" xfId="1"/>
    <xf numFmtId="0" fontId="1" fillId="0" borderId="10" xfId="1" applyBorder="1" applyAlignment="1" applyProtection="1">
      <alignment horizontal="center"/>
      <protection locked="0"/>
    </xf>
    <xf numFmtId="0" fontId="25" fillId="0" borderId="0" xfId="1" applyFont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0" fillId="0" borderId="0" xfId="39" applyFont="1" applyAlignment="1">
      <alignment horizontal="center"/>
    </xf>
    <xf numFmtId="0" fontId="22" fillId="0" borderId="0" xfId="1" applyFont="1" applyAlignment="1">
      <alignment horizontal="center"/>
    </xf>
    <xf numFmtId="0" fontId="28" fillId="0" borderId="0" xfId="0" applyFont="1"/>
    <xf numFmtId="0" fontId="1" fillId="0" borderId="10" xfId="1" applyBorder="1" applyAlignment="1" applyProtection="1">
      <alignment horizontal="center" vertical="center" wrapText="1"/>
      <protection locked="0"/>
    </xf>
    <xf numFmtId="166" fontId="1" fillId="0" borderId="10" xfId="1" applyNumberFormat="1" applyBorder="1" applyAlignment="1" applyProtection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/>
      <protection locked="0"/>
    </xf>
    <xf numFmtId="166" fontId="2" fillId="0" borderId="11" xfId="1" applyNumberFormat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167" fontId="1" fillId="0" borderId="0" xfId="1" applyNumberFormat="1"/>
    <xf numFmtId="167" fontId="21" fillId="0" borderId="0" xfId="39" applyNumberFormat="1" applyFont="1"/>
    <xf numFmtId="167" fontId="22" fillId="0" borderId="0" xfId="1" applyNumberFormat="1" applyFont="1" applyAlignment="1">
      <alignment horizontal="center"/>
    </xf>
    <xf numFmtId="167" fontId="25" fillId="0" borderId="0" xfId="1" applyNumberFormat="1" applyFont="1"/>
    <xf numFmtId="167" fontId="0" fillId="0" borderId="0" xfId="0" applyNumberFormat="1"/>
    <xf numFmtId="167" fontId="23" fillId="4" borderId="10" xfId="39" applyNumberFormat="1" applyFont="1" applyFill="1" applyBorder="1" applyAlignment="1">
      <alignment horizontal="center" vertical="center" wrapText="1"/>
    </xf>
    <xf numFmtId="167" fontId="1" fillId="0" borderId="11" xfId="28" applyNumberFormat="1" applyFont="1" applyFill="1" applyBorder="1" applyAlignment="1" applyProtection="1">
      <alignment horizontal="right" vertical="center"/>
      <protection locked="0"/>
    </xf>
    <xf numFmtId="167" fontId="0" fillId="0" borderId="10" xfId="0" applyNumberFormat="1" applyBorder="1"/>
    <xf numFmtId="168" fontId="1" fillId="0" borderId="0" xfId="45" applyNumberFormat="1" applyFont="1"/>
    <xf numFmtId="168" fontId="21" fillId="0" borderId="0" xfId="45" applyNumberFormat="1" applyFont="1"/>
    <xf numFmtId="168" fontId="22" fillId="0" borderId="0" xfId="45" applyNumberFormat="1" applyFont="1" applyAlignment="1">
      <alignment horizontal="center"/>
    </xf>
    <xf numFmtId="168" fontId="20" fillId="4" borderId="10" xfId="45" applyNumberFormat="1" applyFont="1" applyFill="1" applyBorder="1" applyAlignment="1">
      <alignment horizontal="center" vertical="center" wrapText="1"/>
    </xf>
    <xf numFmtId="168" fontId="1" fillId="0" borderId="10" xfId="45" applyNumberFormat="1" applyFont="1" applyFill="1" applyBorder="1" applyAlignment="1" applyProtection="1">
      <alignment horizontal="center"/>
      <protection locked="0"/>
    </xf>
    <xf numFmtId="168" fontId="1" fillId="0" borderId="10" xfId="45" applyNumberFormat="1" applyFont="1" applyFill="1" applyBorder="1" applyAlignment="1" applyProtection="1">
      <alignment horizontal="right"/>
      <protection locked="0"/>
    </xf>
    <xf numFmtId="168" fontId="1" fillId="0" borderId="10" xfId="45" applyNumberFormat="1" applyFont="1" applyBorder="1" applyAlignment="1" applyProtection="1">
      <alignment horizontal="center"/>
      <protection locked="0"/>
    </xf>
    <xf numFmtId="168" fontId="25" fillId="0" borderId="0" xfId="45" applyNumberFormat="1" applyFont="1"/>
    <xf numFmtId="168" fontId="0" fillId="0" borderId="0" xfId="45" applyNumberFormat="1" applyFont="1"/>
    <xf numFmtId="168" fontId="23" fillId="4" borderId="10" xfId="45" applyNumberFormat="1" applyFont="1" applyFill="1" applyBorder="1" applyAlignment="1">
      <alignment horizontal="center" vertical="center" wrapText="1"/>
    </xf>
    <xf numFmtId="168" fontId="1" fillId="0" borderId="10" xfId="45" applyNumberFormat="1" applyFont="1" applyFill="1" applyBorder="1" applyAlignment="1" applyProtection="1">
      <alignment horizontal="center" vertical="center"/>
      <protection locked="0"/>
    </xf>
    <xf numFmtId="168" fontId="0" fillId="0" borderId="10" xfId="45" applyNumberFormat="1" applyFont="1" applyBorder="1"/>
    <xf numFmtId="0" fontId="0" fillId="18" borderId="0" xfId="0" applyFill="1"/>
    <xf numFmtId="168" fontId="1" fillId="0" borderId="11" xfId="45" applyNumberFormat="1" applyFont="1" applyFill="1" applyBorder="1" applyAlignment="1" applyProtection="1">
      <alignment horizontal="right" vertical="center"/>
      <protection locked="0"/>
    </xf>
    <xf numFmtId="0" fontId="32" fillId="0" borderId="10" xfId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2" fillId="0" borderId="10" xfId="1" applyFont="1" applyBorder="1"/>
    <xf numFmtId="168" fontId="32" fillId="0" borderId="10" xfId="45" applyNumberFormat="1" applyFont="1" applyBorder="1"/>
    <xf numFmtId="168" fontId="32" fillId="19" borderId="10" xfId="45" applyNumberFormat="1" applyFont="1" applyFill="1" applyBorder="1"/>
    <xf numFmtId="168" fontId="32" fillId="0" borderId="13" xfId="45" applyNumberFormat="1" applyFont="1" applyBorder="1"/>
    <xf numFmtId="168" fontId="25" fillId="0" borderId="14" xfId="45" applyNumberFormat="1" applyFont="1" applyBorder="1"/>
    <xf numFmtId="0" fontId="34" fillId="0" borderId="10" xfId="1" applyFont="1" applyBorder="1" applyProtection="1">
      <protection locked="0"/>
    </xf>
    <xf numFmtId="168" fontId="34" fillId="19" borderId="10" xfId="45" applyNumberFormat="1" applyFont="1" applyFill="1" applyBorder="1" applyAlignment="1" applyProtection="1">
      <alignment horizontal="right"/>
      <protection locked="0"/>
    </xf>
    <xf numFmtId="168" fontId="34" fillId="19" borderId="10" xfId="45" applyNumberFormat="1" applyFont="1" applyFill="1" applyBorder="1" applyAlignment="1" applyProtection="1">
      <alignment horizontal="center"/>
      <protection locked="0"/>
    </xf>
    <xf numFmtId="0" fontId="35" fillId="0" borderId="10" xfId="0" applyFont="1" applyBorder="1" applyAlignment="1">
      <alignment horizontal="center"/>
    </xf>
    <xf numFmtId="0" fontId="35" fillId="0" borderId="10" xfId="0" applyFont="1" applyBorder="1"/>
    <xf numFmtId="0" fontId="34" fillId="0" borderId="10" xfId="1" applyFont="1" applyBorder="1" applyAlignment="1" applyProtection="1">
      <alignment horizontal="center"/>
      <protection locked="0"/>
    </xf>
    <xf numFmtId="165" fontId="34" fillId="0" borderId="11" xfId="28" applyNumberFormat="1" applyFont="1" applyFill="1" applyBorder="1" applyAlignment="1" applyProtection="1">
      <alignment vertical="center"/>
      <protection locked="0"/>
    </xf>
    <xf numFmtId="168" fontId="34" fillId="0" borderId="10" xfId="45" applyNumberFormat="1" applyFont="1" applyFill="1" applyBorder="1" applyAlignment="1" applyProtection="1">
      <alignment horizontal="center"/>
      <protection locked="0"/>
    </xf>
    <xf numFmtId="168" fontId="34" fillId="0" borderId="10" xfId="45" applyNumberFormat="1" applyFont="1" applyFill="1" applyBorder="1" applyAlignment="1" applyProtection="1">
      <alignment horizontal="right" vertical="center"/>
      <protection locked="0"/>
    </xf>
    <xf numFmtId="168" fontId="34" fillId="0" borderId="10" xfId="45" applyNumberFormat="1" applyFont="1" applyFill="1" applyBorder="1" applyAlignment="1" applyProtection="1">
      <alignment horizontal="right"/>
      <protection locked="0"/>
    </xf>
    <xf numFmtId="165" fontId="34" fillId="0" borderId="10" xfId="28" applyNumberFormat="1" applyFont="1" applyFill="1" applyBorder="1" applyAlignment="1" applyProtection="1">
      <alignment vertical="center"/>
      <protection locked="0"/>
    </xf>
    <xf numFmtId="168" fontId="35" fillId="0" borderId="10" xfId="45" applyNumberFormat="1" applyFont="1" applyBorder="1"/>
    <xf numFmtId="43" fontId="1" fillId="0" borderId="10" xfId="28" applyFont="1" applyFill="1" applyBorder="1" applyAlignment="1" applyProtection="1">
      <alignment horizontal="right"/>
      <protection locked="0"/>
    </xf>
    <xf numFmtId="165" fontId="1" fillId="0" borderId="11" xfId="28" applyNumberFormat="1" applyFont="1" applyFill="1" applyBorder="1" applyAlignment="1" applyProtection="1">
      <alignment horizontal="right"/>
      <protection locked="0"/>
    </xf>
    <xf numFmtId="165" fontId="34" fillId="0" borderId="11" xfId="28" applyNumberFormat="1" applyFont="1" applyFill="1" applyBorder="1" applyAlignment="1" applyProtection="1">
      <alignment horizontal="center" vertical="center"/>
      <protection locked="0"/>
    </xf>
    <xf numFmtId="165" fontId="33" fillId="0" borderId="10" xfId="28" applyNumberFormat="1" applyFont="1" applyFill="1" applyBorder="1" applyAlignment="1" applyProtection="1">
      <alignment horizontal="center" vertical="center"/>
      <protection locked="0"/>
    </xf>
    <xf numFmtId="0" fontId="29" fillId="0" borderId="11" xfId="0" applyFont="1" applyBorder="1" applyAlignment="1" applyProtection="1">
      <alignment horizontal="center" vertical="center" wrapText="1"/>
      <protection locked="0"/>
    </xf>
    <xf numFmtId="0" fontId="32" fillId="0" borderId="10" xfId="1" applyFont="1" applyBorder="1" applyAlignment="1">
      <alignment horizontal="center" vertical="center"/>
    </xf>
    <xf numFmtId="165" fontId="1" fillId="0" borderId="10" xfId="28" applyNumberFormat="1" applyFont="1" applyFill="1" applyBorder="1" applyAlignment="1" applyProtection="1">
      <alignment horizontal="center"/>
      <protection locked="0"/>
    </xf>
    <xf numFmtId="165" fontId="1" fillId="0" borderId="10" xfId="28" applyNumberFormat="1" applyFont="1" applyFill="1" applyBorder="1" applyAlignment="1" applyProtection="1">
      <alignment vertical="center"/>
      <protection locked="0"/>
    </xf>
    <xf numFmtId="0" fontId="19" fillId="0" borderId="0" xfId="39" applyFont="1" applyAlignment="1">
      <alignment horizontal="center"/>
    </xf>
    <xf numFmtId="0" fontId="20" fillId="0" borderId="0" xfId="39" applyFont="1" applyAlignment="1">
      <alignment horizontal="center"/>
    </xf>
    <xf numFmtId="0" fontId="27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30" fillId="0" borderId="0" xfId="39" applyFont="1" applyAlignment="1">
      <alignment horizontal="center"/>
    </xf>
    <xf numFmtId="0" fontId="0" fillId="0" borderId="10" xfId="0" applyBorder="1" applyAlignment="1">
      <alignment horizontal="center"/>
    </xf>
    <xf numFmtId="0" fontId="25" fillId="0" borderId="14" xfId="1" applyFont="1" applyBorder="1" applyAlignment="1">
      <alignment horizontal="center"/>
    </xf>
    <xf numFmtId="0" fontId="26" fillId="0" borderId="0" xfId="1" applyFont="1" applyAlignment="1">
      <alignment horizontal="center"/>
    </xf>
    <xf numFmtId="0" fontId="36" fillId="0" borderId="14" xfId="1" applyFont="1" applyBorder="1" applyAlignment="1">
      <alignment horizontal="center"/>
    </xf>
    <xf numFmtId="0" fontId="34" fillId="0" borderId="0" xfId="39" applyFont="1" applyAlignment="1">
      <alignment horizontal="left"/>
    </xf>
    <xf numFmtId="0" fontId="30" fillId="0" borderId="0" xfId="39" applyFont="1" applyAlignment="1">
      <alignment horizontal="left"/>
    </xf>
    <xf numFmtId="0" fontId="23" fillId="0" borderId="0" xfId="39" applyFont="1" applyAlignment="1">
      <alignment horizontal="center"/>
    </xf>
    <xf numFmtId="0" fontId="19" fillId="0" borderId="0" xfId="39" applyFont="1" applyAlignment="1">
      <alignment horizontal="left"/>
    </xf>
    <xf numFmtId="0" fontId="20" fillId="0" borderId="0" xfId="39" applyFont="1" applyAlignment="1">
      <alignment horizontal="left"/>
    </xf>
    <xf numFmtId="0" fontId="35" fillId="0" borderId="10" xfId="0" applyFont="1" applyBorder="1" applyAlignment="1">
      <alignment horizontal="center"/>
    </xf>
    <xf numFmtId="0" fontId="23" fillId="0" borderId="0" xfId="39" applyFont="1" applyAlignment="1">
      <alignment horizontal="left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8" fillId="0" borderId="0" xfId="0" applyFont="1" applyAlignment="1">
      <alignment horizontal="center"/>
    </xf>
  </cellXfs>
  <cellStyles count="4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9" xr:uid="{00000000-0005-0000-0000-00001A000000}"/>
    <cellStyle name="Comma" xfId="45" builtinId="3"/>
    <cellStyle name="Comma 2" xfId="28" xr:uid="{00000000-0005-0000-0000-00001C000000}"/>
    <cellStyle name="Explanatory Text 2" xfId="30" xr:uid="{00000000-0005-0000-0000-00001D000000}"/>
    <cellStyle name="Good 2" xfId="31" xr:uid="{00000000-0005-0000-0000-00001E000000}"/>
    <cellStyle name="Heading 1 2" xfId="32" xr:uid="{00000000-0005-0000-0000-00001F000000}"/>
    <cellStyle name="Heading 2 2" xfId="33" xr:uid="{00000000-0005-0000-0000-000020000000}"/>
    <cellStyle name="Heading 3 2" xfId="34" xr:uid="{00000000-0005-0000-0000-000021000000}"/>
    <cellStyle name="Heading 4 2" xfId="35" xr:uid="{00000000-0005-0000-0000-000022000000}"/>
    <cellStyle name="Input 2" xfId="36" xr:uid="{00000000-0005-0000-0000-000023000000}"/>
    <cellStyle name="Linked Cell 2" xfId="37" xr:uid="{00000000-0005-0000-0000-000024000000}"/>
    <cellStyle name="Neutral 2" xfId="38" xr:uid="{00000000-0005-0000-0000-000025000000}"/>
    <cellStyle name="Normal" xfId="0" builtinId="0"/>
    <cellStyle name="Normal 2" xfId="39" xr:uid="{00000000-0005-0000-0000-000027000000}"/>
    <cellStyle name="Normal 3" xfId="1" xr:uid="{00000000-0005-0000-0000-000028000000}"/>
    <cellStyle name="Note 2" xfId="40" xr:uid="{00000000-0005-0000-0000-000029000000}"/>
    <cellStyle name="Output 2" xfId="41" xr:uid="{00000000-0005-0000-0000-00002A000000}"/>
    <cellStyle name="Title 2" xfId="42" xr:uid="{00000000-0005-0000-0000-00002B000000}"/>
    <cellStyle name="Total 2" xfId="43" xr:uid="{00000000-0005-0000-0000-00002C000000}"/>
    <cellStyle name="Warning Text 2" xfId="44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6" workbookViewId="0">
      <selection activeCell="A32" sqref="A32:E32"/>
    </sheetView>
  </sheetViews>
  <sheetFormatPr defaultRowHeight="15.75" x14ac:dyDescent="0.25"/>
  <cols>
    <col min="1" max="1" width="4.75" customWidth="1"/>
    <col min="2" max="2" width="21" customWidth="1"/>
    <col min="3" max="3" width="8.375" customWidth="1"/>
    <col min="4" max="4" width="7.375" customWidth="1"/>
    <col min="5" max="5" width="11.5" style="51" customWidth="1"/>
    <col min="6" max="6" width="12.625" style="39" customWidth="1"/>
  </cols>
  <sheetData>
    <row r="1" spans="1:7" ht="16.5" x14ac:dyDescent="0.25">
      <c r="A1" s="84" t="s">
        <v>93</v>
      </c>
      <c r="B1" s="84"/>
      <c r="C1" s="84"/>
      <c r="D1" s="84"/>
      <c r="E1" s="43"/>
      <c r="F1" s="35"/>
      <c r="G1" s="19"/>
    </row>
    <row r="2" spans="1:7" ht="16.5" x14ac:dyDescent="0.25">
      <c r="A2" s="85" t="s">
        <v>66</v>
      </c>
      <c r="B2" s="85"/>
      <c r="C2" s="85"/>
      <c r="D2" s="85"/>
      <c r="E2" s="44"/>
      <c r="F2" s="36"/>
      <c r="G2" s="14"/>
    </row>
    <row r="3" spans="1:7" ht="20.25" x14ac:dyDescent="0.3">
      <c r="A3" s="89" t="s">
        <v>0</v>
      </c>
      <c r="B3" s="89"/>
      <c r="C3" s="89"/>
      <c r="D3" s="89"/>
      <c r="E3" s="89"/>
      <c r="F3" s="89"/>
      <c r="G3" s="89"/>
    </row>
    <row r="4" spans="1:7" ht="20.25" x14ac:dyDescent="0.3">
      <c r="A4" s="25"/>
      <c r="B4" s="25"/>
      <c r="C4" s="25"/>
      <c r="D4" s="25"/>
      <c r="E4" s="45"/>
      <c r="F4" s="37"/>
      <c r="G4" s="25"/>
    </row>
    <row r="5" spans="1:7" ht="16.5" x14ac:dyDescent="0.25">
      <c r="A5" s="90" t="s">
        <v>94</v>
      </c>
      <c r="B5" s="90"/>
      <c r="C5" s="90"/>
      <c r="D5" s="90"/>
      <c r="E5" s="84" t="s">
        <v>69</v>
      </c>
      <c r="F5" s="84"/>
      <c r="G5" s="84"/>
    </row>
    <row r="6" spans="1:7" ht="16.5" x14ac:dyDescent="0.25">
      <c r="A6" s="15" t="s">
        <v>68</v>
      </c>
      <c r="B6" s="14"/>
      <c r="C6" s="14"/>
      <c r="D6" s="14"/>
      <c r="E6" s="44"/>
      <c r="F6" s="36"/>
      <c r="G6" s="14"/>
    </row>
    <row r="7" spans="1:7" ht="16.5" x14ac:dyDescent="0.25">
      <c r="A7" s="16" t="s">
        <v>139</v>
      </c>
      <c r="B7" s="14"/>
      <c r="C7" s="14"/>
      <c r="D7" s="14"/>
      <c r="E7" s="44"/>
      <c r="F7" s="36"/>
      <c r="G7" s="14"/>
    </row>
    <row r="8" spans="1:7" ht="33" x14ac:dyDescent="0.25">
      <c r="A8" s="1" t="s">
        <v>1</v>
      </c>
      <c r="B8" s="1" t="s">
        <v>2</v>
      </c>
      <c r="C8" s="2" t="s">
        <v>3</v>
      </c>
      <c r="D8" s="1" t="s">
        <v>4</v>
      </c>
      <c r="E8" s="46" t="s">
        <v>5</v>
      </c>
      <c r="F8" s="40" t="s">
        <v>6</v>
      </c>
      <c r="G8" s="1" t="s">
        <v>7</v>
      </c>
    </row>
    <row r="9" spans="1:7" x14ac:dyDescent="0.25">
      <c r="A9" s="12">
        <v>1</v>
      </c>
      <c r="B9" s="17" t="s">
        <v>81</v>
      </c>
      <c r="C9" s="18">
        <v>13</v>
      </c>
      <c r="D9" s="12" t="s">
        <v>8</v>
      </c>
      <c r="E9" s="47">
        <v>35000</v>
      </c>
      <c r="F9" s="41">
        <f>E9*C9</f>
        <v>455000</v>
      </c>
      <c r="G9" s="11"/>
    </row>
    <row r="10" spans="1:7" x14ac:dyDescent="0.25">
      <c r="A10" s="12">
        <v>2</v>
      </c>
      <c r="B10" s="17" t="s">
        <v>10</v>
      </c>
      <c r="C10" s="18">
        <v>5</v>
      </c>
      <c r="D10" s="12" t="s">
        <v>8</v>
      </c>
      <c r="E10" s="47">
        <v>40000</v>
      </c>
      <c r="F10" s="41">
        <f t="shared" ref="F10:F31" si="0">E10*C10</f>
        <v>200000</v>
      </c>
      <c r="G10" s="11"/>
    </row>
    <row r="11" spans="1:7" x14ac:dyDescent="0.25">
      <c r="A11" s="12">
        <v>3</v>
      </c>
      <c r="B11" s="17" t="s">
        <v>42</v>
      </c>
      <c r="C11" s="18">
        <v>15</v>
      </c>
      <c r="D11" s="12" t="s">
        <v>8</v>
      </c>
      <c r="E11" s="47">
        <v>38000</v>
      </c>
      <c r="F11" s="41">
        <f t="shared" si="0"/>
        <v>570000</v>
      </c>
      <c r="G11" s="11"/>
    </row>
    <row r="12" spans="1:7" x14ac:dyDescent="0.25">
      <c r="A12" s="12">
        <v>4</v>
      </c>
      <c r="B12" s="17" t="s">
        <v>104</v>
      </c>
      <c r="C12" s="18">
        <v>30</v>
      </c>
      <c r="D12" s="12" t="s">
        <v>8</v>
      </c>
      <c r="E12" s="47">
        <v>35000</v>
      </c>
      <c r="F12" s="41">
        <f t="shared" si="0"/>
        <v>1050000</v>
      </c>
      <c r="G12" s="11"/>
    </row>
    <row r="13" spans="1:7" x14ac:dyDescent="0.25">
      <c r="A13" s="12">
        <v>5</v>
      </c>
      <c r="B13" s="17" t="s">
        <v>11</v>
      </c>
      <c r="C13" s="18">
        <v>5</v>
      </c>
      <c r="D13" s="12" t="s">
        <v>8</v>
      </c>
      <c r="E13" s="47">
        <v>70000</v>
      </c>
      <c r="F13" s="41">
        <f t="shared" si="0"/>
        <v>350000</v>
      </c>
      <c r="G13" s="11"/>
    </row>
    <row r="14" spans="1:7" x14ac:dyDescent="0.25">
      <c r="A14" s="12">
        <v>6</v>
      </c>
      <c r="B14" s="17" t="s">
        <v>29</v>
      </c>
      <c r="C14" s="18">
        <v>2</v>
      </c>
      <c r="D14" s="12" t="s">
        <v>74</v>
      </c>
      <c r="E14" s="47">
        <v>65000</v>
      </c>
      <c r="F14" s="41">
        <f t="shared" si="0"/>
        <v>130000</v>
      </c>
      <c r="G14" s="11"/>
    </row>
    <row r="15" spans="1:7" x14ac:dyDescent="0.25">
      <c r="A15" s="12">
        <v>7</v>
      </c>
      <c r="B15" s="17" t="s">
        <v>82</v>
      </c>
      <c r="C15" s="18">
        <v>3</v>
      </c>
      <c r="D15" s="12" t="s">
        <v>49</v>
      </c>
      <c r="E15" s="48">
        <v>35500</v>
      </c>
      <c r="F15" s="41">
        <f t="shared" si="0"/>
        <v>106500</v>
      </c>
      <c r="G15" s="11"/>
    </row>
    <row r="16" spans="1:7" x14ac:dyDescent="0.25">
      <c r="A16" s="12">
        <v>8</v>
      </c>
      <c r="B16" s="17" t="s">
        <v>43</v>
      </c>
      <c r="C16" s="18">
        <v>48</v>
      </c>
      <c r="D16" s="12" t="s">
        <v>49</v>
      </c>
      <c r="E16" s="48">
        <v>24000</v>
      </c>
      <c r="F16" s="41">
        <f t="shared" si="0"/>
        <v>1152000</v>
      </c>
      <c r="G16" s="11"/>
    </row>
    <row r="17" spans="1:7" x14ac:dyDescent="0.25">
      <c r="A17" s="12">
        <v>9</v>
      </c>
      <c r="B17" s="17" t="s">
        <v>44</v>
      </c>
      <c r="C17" s="18">
        <v>14</v>
      </c>
      <c r="D17" s="12" t="s">
        <v>8</v>
      </c>
      <c r="E17" s="47">
        <v>20000</v>
      </c>
      <c r="F17" s="41">
        <f t="shared" si="0"/>
        <v>280000</v>
      </c>
      <c r="G17" s="11"/>
    </row>
    <row r="18" spans="1:7" x14ac:dyDescent="0.25">
      <c r="A18" s="12">
        <v>10</v>
      </c>
      <c r="B18" s="17" t="s">
        <v>32</v>
      </c>
      <c r="C18" s="76">
        <v>0.5</v>
      </c>
      <c r="D18" s="12" t="s">
        <v>8</v>
      </c>
      <c r="E18" s="47">
        <v>70000</v>
      </c>
      <c r="F18" s="41">
        <f t="shared" si="0"/>
        <v>35000</v>
      </c>
      <c r="G18" s="11"/>
    </row>
    <row r="19" spans="1:7" x14ac:dyDescent="0.25">
      <c r="A19" s="12">
        <v>11</v>
      </c>
      <c r="B19" s="17" t="s">
        <v>45</v>
      </c>
      <c r="C19" s="18">
        <v>0.5</v>
      </c>
      <c r="D19" s="12" t="s">
        <v>8</v>
      </c>
      <c r="E19" s="47">
        <v>60000</v>
      </c>
      <c r="F19" s="41">
        <f t="shared" si="0"/>
        <v>30000</v>
      </c>
      <c r="G19" s="11"/>
    </row>
    <row r="20" spans="1:7" x14ac:dyDescent="0.25">
      <c r="A20" s="12">
        <v>12</v>
      </c>
      <c r="B20" s="17" t="s">
        <v>78</v>
      </c>
      <c r="C20" s="18">
        <v>1</v>
      </c>
      <c r="D20" s="12" t="s">
        <v>8</v>
      </c>
      <c r="E20" s="47">
        <v>100000</v>
      </c>
      <c r="F20" s="41">
        <f t="shared" si="0"/>
        <v>100000</v>
      </c>
      <c r="G20" s="11"/>
    </row>
    <row r="21" spans="1:7" x14ac:dyDescent="0.25">
      <c r="A21" s="12">
        <v>13</v>
      </c>
      <c r="B21" s="17" t="s">
        <v>16</v>
      </c>
      <c r="C21" s="18">
        <v>1</v>
      </c>
      <c r="D21" s="12" t="s">
        <v>8</v>
      </c>
      <c r="E21" s="47">
        <v>100000</v>
      </c>
      <c r="F21" s="41">
        <f t="shared" si="0"/>
        <v>100000</v>
      </c>
      <c r="G21" s="11"/>
    </row>
    <row r="22" spans="1:7" x14ac:dyDescent="0.25">
      <c r="A22" s="12">
        <v>14</v>
      </c>
      <c r="B22" s="17" t="s">
        <v>40</v>
      </c>
      <c r="C22" s="18">
        <v>2</v>
      </c>
      <c r="D22" s="12" t="s">
        <v>38</v>
      </c>
      <c r="E22" s="47">
        <v>25000</v>
      </c>
      <c r="F22" s="41">
        <f t="shared" si="0"/>
        <v>50000</v>
      </c>
      <c r="G22" s="11"/>
    </row>
    <row r="23" spans="1:7" x14ac:dyDescent="0.25">
      <c r="A23" s="12">
        <v>15</v>
      </c>
      <c r="B23" s="17" t="s">
        <v>46</v>
      </c>
      <c r="C23" s="18">
        <v>5</v>
      </c>
      <c r="D23" s="12" t="s">
        <v>8</v>
      </c>
      <c r="E23" s="47">
        <v>350000</v>
      </c>
      <c r="F23" s="41">
        <f t="shared" si="0"/>
        <v>1750000</v>
      </c>
      <c r="G23" s="11"/>
    </row>
    <row r="24" spans="1:7" x14ac:dyDescent="0.25">
      <c r="A24" s="12">
        <v>16</v>
      </c>
      <c r="B24" s="17" t="s">
        <v>15</v>
      </c>
      <c r="C24" s="18">
        <v>2</v>
      </c>
      <c r="D24" s="12" t="s">
        <v>8</v>
      </c>
      <c r="E24" s="47">
        <v>14000</v>
      </c>
      <c r="F24" s="41">
        <f t="shared" si="0"/>
        <v>28000</v>
      </c>
      <c r="G24" s="11"/>
    </row>
    <row r="25" spans="1:7" x14ac:dyDescent="0.25">
      <c r="A25" s="12">
        <v>17</v>
      </c>
      <c r="B25" s="17" t="s">
        <v>75</v>
      </c>
      <c r="C25" s="18">
        <v>25</v>
      </c>
      <c r="D25" s="12" t="s">
        <v>8</v>
      </c>
      <c r="E25" s="47">
        <v>25000</v>
      </c>
      <c r="F25" s="41">
        <f t="shared" si="0"/>
        <v>625000</v>
      </c>
      <c r="G25" s="11"/>
    </row>
    <row r="26" spans="1:7" x14ac:dyDescent="0.25">
      <c r="A26" s="12">
        <v>18</v>
      </c>
      <c r="B26" s="17" t="s">
        <v>79</v>
      </c>
      <c r="C26" s="18">
        <v>1</v>
      </c>
      <c r="D26" s="12" t="s">
        <v>8</v>
      </c>
      <c r="E26" s="47">
        <v>80000</v>
      </c>
      <c r="F26" s="41">
        <f t="shared" si="0"/>
        <v>80000</v>
      </c>
      <c r="G26" s="11"/>
    </row>
    <row r="27" spans="1:7" x14ac:dyDescent="0.25">
      <c r="A27" s="12">
        <v>19</v>
      </c>
      <c r="B27" s="17" t="s">
        <v>35</v>
      </c>
      <c r="C27" s="18">
        <v>0.5</v>
      </c>
      <c r="D27" s="12" t="s">
        <v>8</v>
      </c>
      <c r="E27" s="47">
        <v>90000</v>
      </c>
      <c r="F27" s="41">
        <f t="shared" si="0"/>
        <v>45000</v>
      </c>
      <c r="G27" s="11"/>
    </row>
    <row r="28" spans="1:7" x14ac:dyDescent="0.25">
      <c r="A28" s="12">
        <v>20</v>
      </c>
      <c r="B28" s="17" t="s">
        <v>70</v>
      </c>
      <c r="C28" s="18">
        <v>36</v>
      </c>
      <c r="D28" s="12" t="s">
        <v>49</v>
      </c>
      <c r="E28" s="48">
        <v>190000</v>
      </c>
      <c r="F28" s="41">
        <f t="shared" si="0"/>
        <v>6840000</v>
      </c>
      <c r="G28" s="11"/>
    </row>
    <row r="29" spans="1:7" x14ac:dyDescent="0.25">
      <c r="A29" s="12">
        <v>21</v>
      </c>
      <c r="B29" s="17" t="s">
        <v>95</v>
      </c>
      <c r="C29" s="18">
        <v>4</v>
      </c>
      <c r="D29" s="12" t="s">
        <v>8</v>
      </c>
      <c r="E29" s="47">
        <v>290000</v>
      </c>
      <c r="F29" s="41">
        <f t="shared" si="0"/>
        <v>1160000</v>
      </c>
      <c r="G29" s="11"/>
    </row>
    <row r="30" spans="1:7" x14ac:dyDescent="0.25">
      <c r="A30" s="12">
        <v>22</v>
      </c>
      <c r="B30" s="17" t="s">
        <v>37</v>
      </c>
      <c r="C30" s="18">
        <v>0.5</v>
      </c>
      <c r="D30" s="12" t="s">
        <v>8</v>
      </c>
      <c r="E30" s="47">
        <v>70000</v>
      </c>
      <c r="F30" s="41">
        <f t="shared" si="0"/>
        <v>35000</v>
      </c>
      <c r="G30" s="11"/>
    </row>
    <row r="31" spans="1:7" x14ac:dyDescent="0.25">
      <c r="A31" s="12">
        <v>23</v>
      </c>
      <c r="B31" s="17" t="s">
        <v>47</v>
      </c>
      <c r="C31" s="17">
        <v>0.1</v>
      </c>
      <c r="D31" s="12" t="s">
        <v>8</v>
      </c>
      <c r="E31" s="49">
        <v>350000</v>
      </c>
      <c r="F31" s="41">
        <f t="shared" si="0"/>
        <v>35000</v>
      </c>
      <c r="G31" s="11"/>
    </row>
    <row r="32" spans="1:7" x14ac:dyDescent="0.25">
      <c r="A32" s="91" t="s">
        <v>39</v>
      </c>
      <c r="B32" s="91"/>
      <c r="C32" s="91"/>
      <c r="D32" s="91"/>
      <c r="E32" s="91"/>
      <c r="F32" s="42">
        <f>SUM(F9:F31)</f>
        <v>15206500</v>
      </c>
      <c r="G32" s="11"/>
    </row>
    <row r="33" spans="1:7" ht="16.5" x14ac:dyDescent="0.25">
      <c r="A33" s="92" t="s">
        <v>21</v>
      </c>
      <c r="B33" s="92"/>
      <c r="C33" s="92" t="s">
        <v>22</v>
      </c>
      <c r="D33" s="92"/>
      <c r="E33" s="92"/>
      <c r="F33" s="92" t="s">
        <v>23</v>
      </c>
      <c r="G33" s="92"/>
    </row>
    <row r="34" spans="1:7" ht="16.5" x14ac:dyDescent="0.25">
      <c r="A34" s="21" t="s">
        <v>24</v>
      </c>
      <c r="B34" s="19"/>
      <c r="C34" s="88" t="s">
        <v>25</v>
      </c>
      <c r="D34" s="88"/>
      <c r="E34" s="88"/>
      <c r="F34" s="35"/>
      <c r="G34" s="19"/>
    </row>
    <row r="35" spans="1:7" ht="16.5" x14ac:dyDescent="0.25">
      <c r="A35" s="19"/>
      <c r="B35" s="19"/>
      <c r="C35" s="19"/>
      <c r="D35" s="21"/>
      <c r="E35" s="50"/>
      <c r="F35" s="38"/>
      <c r="G35" s="21"/>
    </row>
    <row r="36" spans="1:7" ht="16.5" x14ac:dyDescent="0.25">
      <c r="A36" s="93"/>
      <c r="B36" s="93"/>
      <c r="C36" s="21"/>
      <c r="D36" s="21"/>
      <c r="E36" s="50"/>
      <c r="F36" s="38"/>
      <c r="G36" s="21"/>
    </row>
    <row r="37" spans="1:7" ht="16.5" x14ac:dyDescent="0.25">
      <c r="A37" s="86" t="s">
        <v>80</v>
      </c>
      <c r="B37" s="87"/>
      <c r="C37" s="88" t="s">
        <v>26</v>
      </c>
      <c r="D37" s="88"/>
      <c r="E37" s="88"/>
      <c r="F37" s="88" t="s">
        <v>71</v>
      </c>
      <c r="G37" s="88"/>
    </row>
  </sheetData>
  <mergeCells count="14">
    <mergeCell ref="A1:D1"/>
    <mergeCell ref="A2:D2"/>
    <mergeCell ref="A37:B37"/>
    <mergeCell ref="C37:E37"/>
    <mergeCell ref="F37:G37"/>
    <mergeCell ref="A3:G3"/>
    <mergeCell ref="A5:D5"/>
    <mergeCell ref="E5:G5"/>
    <mergeCell ref="A32:E32"/>
    <mergeCell ref="A33:B33"/>
    <mergeCell ref="C33:E33"/>
    <mergeCell ref="F33:G33"/>
    <mergeCell ref="C34:E34"/>
    <mergeCell ref="A36:B3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4"/>
  <sheetViews>
    <sheetView topLeftCell="A5" workbookViewId="0">
      <selection activeCell="A25" sqref="A25:A28"/>
    </sheetView>
  </sheetViews>
  <sheetFormatPr defaultRowHeight="15.75" x14ac:dyDescent="0.25"/>
  <cols>
    <col min="1" max="1" width="6" customWidth="1"/>
    <col min="2" max="2" width="20" customWidth="1"/>
    <col min="3" max="3" width="8.875" customWidth="1"/>
    <col min="4" max="4" width="6.5" customWidth="1"/>
    <col min="5" max="5" width="10.125" style="51" customWidth="1"/>
    <col min="6" max="6" width="14.5" style="51" customWidth="1"/>
    <col min="7" max="7" width="11.125" customWidth="1"/>
  </cols>
  <sheetData>
    <row r="1" spans="1:7" x14ac:dyDescent="0.25">
      <c r="A1" s="95" t="s">
        <v>119</v>
      </c>
      <c r="B1" s="95"/>
      <c r="C1" s="95"/>
      <c r="D1" s="19"/>
      <c r="E1" s="43"/>
      <c r="F1" s="43"/>
      <c r="G1" s="19"/>
    </row>
    <row r="2" spans="1:7" ht="16.5" x14ac:dyDescent="0.25">
      <c r="A2" s="97" t="s">
        <v>66</v>
      </c>
      <c r="B2" s="97"/>
      <c r="C2" s="97"/>
      <c r="D2" s="24"/>
      <c r="E2" s="44"/>
      <c r="F2" s="44"/>
      <c r="G2" s="14"/>
    </row>
    <row r="3" spans="1:7" ht="20.25" x14ac:dyDescent="0.3">
      <c r="A3" s="89" t="s">
        <v>0</v>
      </c>
      <c r="B3" s="89"/>
      <c r="C3" s="89"/>
      <c r="D3" s="89"/>
      <c r="E3" s="89"/>
      <c r="F3" s="89"/>
      <c r="G3" s="89"/>
    </row>
    <row r="4" spans="1:7" ht="20.25" x14ac:dyDescent="0.3">
      <c r="A4" s="25"/>
      <c r="B4" s="25"/>
      <c r="C4" s="25"/>
      <c r="D4" s="25"/>
      <c r="E4" s="45"/>
      <c r="F4" s="45"/>
      <c r="G4" s="25"/>
    </row>
    <row r="5" spans="1:7" ht="16.5" x14ac:dyDescent="0.25">
      <c r="A5" s="96" t="s">
        <v>94</v>
      </c>
      <c r="B5" s="96"/>
      <c r="C5" s="96"/>
      <c r="D5" s="96"/>
      <c r="E5" s="84" t="s">
        <v>69</v>
      </c>
      <c r="F5" s="84"/>
      <c r="G5" s="84"/>
    </row>
    <row r="6" spans="1:7" ht="16.5" x14ac:dyDescent="0.25">
      <c r="A6" s="15" t="s">
        <v>68</v>
      </c>
      <c r="B6" s="14"/>
      <c r="C6" s="14"/>
      <c r="D6" s="14"/>
      <c r="E6" s="44"/>
      <c r="F6" s="44"/>
      <c r="G6" s="14"/>
    </row>
    <row r="7" spans="1:7" ht="16.5" x14ac:dyDescent="0.25">
      <c r="A7" s="16" t="s">
        <v>140</v>
      </c>
      <c r="B7" s="14"/>
      <c r="C7" s="14"/>
      <c r="D7" s="14"/>
      <c r="E7" s="44"/>
      <c r="F7" s="44"/>
      <c r="G7" s="14"/>
    </row>
    <row r="8" spans="1:7" ht="31.5" x14ac:dyDescent="0.25">
      <c r="A8" s="1" t="s">
        <v>1</v>
      </c>
      <c r="B8" s="1" t="s">
        <v>2</v>
      </c>
      <c r="C8" s="2" t="s">
        <v>3</v>
      </c>
      <c r="D8" s="1" t="s">
        <v>4</v>
      </c>
      <c r="E8" s="46" t="s">
        <v>5</v>
      </c>
      <c r="F8" s="52" t="s">
        <v>6</v>
      </c>
      <c r="G8" s="1" t="s">
        <v>7</v>
      </c>
    </row>
    <row r="9" spans="1:7" x14ac:dyDescent="0.25">
      <c r="A9" s="20">
        <v>1</v>
      </c>
      <c r="B9" s="17" t="s">
        <v>96</v>
      </c>
      <c r="C9" s="82">
        <v>28</v>
      </c>
      <c r="D9" s="12" t="s">
        <v>8</v>
      </c>
      <c r="E9" s="47">
        <v>50000</v>
      </c>
      <c r="F9" s="53">
        <f>E9*C9</f>
        <v>1400000</v>
      </c>
      <c r="G9" s="11"/>
    </row>
    <row r="10" spans="1:7" x14ac:dyDescent="0.25">
      <c r="A10" s="20">
        <v>2</v>
      </c>
      <c r="B10" s="17" t="s">
        <v>83</v>
      </c>
      <c r="C10" s="82">
        <v>10</v>
      </c>
      <c r="D10" s="12" t="s">
        <v>8</v>
      </c>
      <c r="E10" s="47">
        <v>25000</v>
      </c>
      <c r="F10" s="53">
        <f t="shared" ref="F10:F27" si="0">E10*C10</f>
        <v>250000</v>
      </c>
      <c r="G10" s="11"/>
    </row>
    <row r="11" spans="1:7" x14ac:dyDescent="0.25">
      <c r="A11" s="20">
        <v>3</v>
      </c>
      <c r="B11" s="17" t="s">
        <v>97</v>
      </c>
      <c r="C11" s="82">
        <v>15</v>
      </c>
      <c r="D11" s="12" t="s">
        <v>8</v>
      </c>
      <c r="E11" s="47">
        <v>36000</v>
      </c>
      <c r="F11" s="53">
        <f t="shared" si="0"/>
        <v>540000</v>
      </c>
      <c r="G11" s="11"/>
    </row>
    <row r="12" spans="1:7" x14ac:dyDescent="0.25">
      <c r="A12" s="20">
        <v>4</v>
      </c>
      <c r="B12" s="17" t="s">
        <v>98</v>
      </c>
      <c r="C12" s="82">
        <v>38</v>
      </c>
      <c r="D12" s="12" t="s">
        <v>8</v>
      </c>
      <c r="E12" s="47">
        <v>230000</v>
      </c>
      <c r="F12" s="53">
        <f t="shared" si="0"/>
        <v>8740000</v>
      </c>
      <c r="G12" s="11"/>
    </row>
    <row r="13" spans="1:7" x14ac:dyDescent="0.25">
      <c r="A13" s="20">
        <v>5</v>
      </c>
      <c r="B13" s="17" t="s">
        <v>29</v>
      </c>
      <c r="C13" s="82">
        <v>2</v>
      </c>
      <c r="D13" s="12" t="s">
        <v>74</v>
      </c>
      <c r="E13" s="47">
        <v>65000</v>
      </c>
      <c r="F13" s="53">
        <f t="shared" si="0"/>
        <v>130000</v>
      </c>
      <c r="G13" s="11"/>
    </row>
    <row r="14" spans="1:7" x14ac:dyDescent="0.25">
      <c r="A14" s="20">
        <v>6</v>
      </c>
      <c r="B14" s="17" t="s">
        <v>82</v>
      </c>
      <c r="C14" s="82">
        <v>2</v>
      </c>
      <c r="D14" s="12" t="s">
        <v>49</v>
      </c>
      <c r="E14" s="48">
        <v>35500</v>
      </c>
      <c r="F14" s="53">
        <f t="shared" si="0"/>
        <v>71000</v>
      </c>
      <c r="G14" s="11"/>
    </row>
    <row r="15" spans="1:7" x14ac:dyDescent="0.25">
      <c r="A15" s="20">
        <v>7</v>
      </c>
      <c r="B15" s="17" t="s">
        <v>43</v>
      </c>
      <c r="C15" s="82">
        <v>56</v>
      </c>
      <c r="D15" s="12" t="s">
        <v>49</v>
      </c>
      <c r="E15" s="48">
        <v>24000</v>
      </c>
      <c r="F15" s="53">
        <f t="shared" si="0"/>
        <v>1344000</v>
      </c>
      <c r="G15" s="11" t="s">
        <v>109</v>
      </c>
    </row>
    <row r="16" spans="1:7" x14ac:dyDescent="0.25">
      <c r="A16" s="20">
        <v>8</v>
      </c>
      <c r="B16" s="17" t="s">
        <v>32</v>
      </c>
      <c r="C16" s="82">
        <v>1</v>
      </c>
      <c r="D16" s="12" t="s">
        <v>8</v>
      </c>
      <c r="E16" s="47">
        <v>70000</v>
      </c>
      <c r="F16" s="53">
        <f t="shared" si="0"/>
        <v>70000</v>
      </c>
      <c r="G16" s="11"/>
    </row>
    <row r="17" spans="1:21" x14ac:dyDescent="0.25">
      <c r="A17" s="20">
        <v>9</v>
      </c>
      <c r="B17" s="17" t="s">
        <v>45</v>
      </c>
      <c r="C17" s="82">
        <v>1</v>
      </c>
      <c r="D17" s="12" t="s">
        <v>8</v>
      </c>
      <c r="E17" s="47">
        <v>60000</v>
      </c>
      <c r="F17" s="53">
        <f t="shared" si="0"/>
        <v>60000</v>
      </c>
      <c r="G17" s="11" t="s">
        <v>108</v>
      </c>
    </row>
    <row r="18" spans="1:21" x14ac:dyDescent="0.25">
      <c r="A18" s="20">
        <v>10</v>
      </c>
      <c r="B18" s="17" t="s">
        <v>78</v>
      </c>
      <c r="C18" s="82">
        <v>1</v>
      </c>
      <c r="D18" s="12" t="s">
        <v>8</v>
      </c>
      <c r="E18" s="47">
        <v>100000</v>
      </c>
      <c r="F18" s="53">
        <f t="shared" si="0"/>
        <v>100000</v>
      </c>
      <c r="G18" s="11"/>
    </row>
    <row r="19" spans="1:21" x14ac:dyDescent="0.25">
      <c r="A19" s="20">
        <v>11</v>
      </c>
      <c r="B19" s="17" t="s">
        <v>16</v>
      </c>
      <c r="C19" s="82">
        <v>2</v>
      </c>
      <c r="D19" s="12" t="s">
        <v>8</v>
      </c>
      <c r="E19" s="47">
        <v>100000</v>
      </c>
      <c r="F19" s="53">
        <f t="shared" si="0"/>
        <v>200000</v>
      </c>
      <c r="G19" s="11"/>
    </row>
    <row r="20" spans="1:21" x14ac:dyDescent="0.25">
      <c r="A20" s="20">
        <v>12</v>
      </c>
      <c r="B20" s="17" t="s">
        <v>15</v>
      </c>
      <c r="C20" s="82">
        <v>3</v>
      </c>
      <c r="D20" s="12" t="s">
        <v>8</v>
      </c>
      <c r="E20" s="47">
        <v>14000</v>
      </c>
      <c r="F20" s="53">
        <f t="shared" si="0"/>
        <v>42000</v>
      </c>
      <c r="G20" s="11"/>
    </row>
    <row r="21" spans="1:21" s="55" customFormat="1" x14ac:dyDescent="0.25">
      <c r="A21" s="20">
        <v>13</v>
      </c>
      <c r="B21" s="17" t="s">
        <v>99</v>
      </c>
      <c r="C21" s="82">
        <v>30</v>
      </c>
      <c r="D21" s="12" t="s">
        <v>8</v>
      </c>
      <c r="E21" s="47">
        <v>35000</v>
      </c>
      <c r="F21" s="53">
        <f t="shared" si="0"/>
        <v>1050000</v>
      </c>
      <c r="G21" s="1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x14ac:dyDescent="0.25">
      <c r="A22" s="20">
        <v>14</v>
      </c>
      <c r="B22" s="17" t="s">
        <v>79</v>
      </c>
      <c r="C22" s="82">
        <v>1</v>
      </c>
      <c r="D22" s="12" t="s">
        <v>8</v>
      </c>
      <c r="E22" s="47">
        <v>80000</v>
      </c>
      <c r="F22" s="53">
        <f t="shared" si="0"/>
        <v>80000</v>
      </c>
      <c r="G22" s="11"/>
    </row>
    <row r="23" spans="1:21" x14ac:dyDescent="0.25">
      <c r="A23" s="20">
        <v>15</v>
      </c>
      <c r="B23" s="17" t="s">
        <v>106</v>
      </c>
      <c r="C23" s="20">
        <v>4</v>
      </c>
      <c r="D23" s="12" t="s">
        <v>8</v>
      </c>
      <c r="E23" s="49">
        <v>220500</v>
      </c>
      <c r="F23" s="53">
        <f>E23*C23</f>
        <v>882000</v>
      </c>
      <c r="G23" s="11"/>
    </row>
    <row r="24" spans="1:21" x14ac:dyDescent="0.25">
      <c r="A24" s="20">
        <v>16</v>
      </c>
      <c r="B24" s="17" t="s">
        <v>37</v>
      </c>
      <c r="C24" s="82">
        <v>0.5</v>
      </c>
      <c r="D24" s="12" t="s">
        <v>8</v>
      </c>
      <c r="E24" s="47">
        <v>70000</v>
      </c>
      <c r="F24" s="53">
        <f>E24*C24</f>
        <v>35000</v>
      </c>
      <c r="G24" s="11"/>
    </row>
    <row r="25" spans="1:21" x14ac:dyDescent="0.25">
      <c r="A25" s="20">
        <v>17</v>
      </c>
      <c r="B25" s="17" t="s">
        <v>107</v>
      </c>
      <c r="C25" s="82">
        <v>0.5</v>
      </c>
      <c r="D25" s="12" t="s">
        <v>8</v>
      </c>
      <c r="E25" s="47">
        <v>60000</v>
      </c>
      <c r="F25" s="53">
        <f t="shared" si="0"/>
        <v>30000</v>
      </c>
      <c r="G25" s="11"/>
    </row>
    <row r="26" spans="1:21" x14ac:dyDescent="0.25">
      <c r="A26" s="20">
        <v>18</v>
      </c>
      <c r="B26" s="17" t="s">
        <v>70</v>
      </c>
      <c r="C26" s="82">
        <v>4</v>
      </c>
      <c r="D26" s="12" t="s">
        <v>49</v>
      </c>
      <c r="E26" s="48">
        <v>190000</v>
      </c>
      <c r="F26" s="53">
        <f t="shared" si="0"/>
        <v>760000</v>
      </c>
      <c r="G26" s="11"/>
    </row>
    <row r="27" spans="1:21" x14ac:dyDescent="0.25">
      <c r="A27" s="20">
        <v>19</v>
      </c>
      <c r="B27" s="17" t="s">
        <v>76</v>
      </c>
      <c r="C27" s="82">
        <v>8</v>
      </c>
      <c r="D27" s="12" t="s">
        <v>8</v>
      </c>
      <c r="E27" s="47">
        <v>290000</v>
      </c>
      <c r="F27" s="53">
        <f t="shared" si="0"/>
        <v>2320000</v>
      </c>
      <c r="G27" s="11" t="s">
        <v>110</v>
      </c>
    </row>
    <row r="28" spans="1:21" x14ac:dyDescent="0.25">
      <c r="A28" s="20">
        <v>20</v>
      </c>
      <c r="B28" s="17" t="s">
        <v>35</v>
      </c>
      <c r="C28" s="83">
        <v>0.5</v>
      </c>
      <c r="D28" s="12" t="s">
        <v>8</v>
      </c>
      <c r="E28" s="47">
        <v>90000</v>
      </c>
      <c r="F28" s="53">
        <f>E28*C28</f>
        <v>45000</v>
      </c>
      <c r="G28" s="11" t="s">
        <v>77</v>
      </c>
    </row>
    <row r="29" spans="1:21" x14ac:dyDescent="0.25">
      <c r="A29" s="91" t="s">
        <v>39</v>
      </c>
      <c r="B29" s="91"/>
      <c r="C29" s="91"/>
      <c r="D29" s="91"/>
      <c r="E29" s="91"/>
      <c r="F29" s="54">
        <f>SUM(F9:F28)</f>
        <v>18149000</v>
      </c>
      <c r="G29" s="11"/>
    </row>
    <row r="30" spans="1:21" ht="16.5" x14ac:dyDescent="0.25">
      <c r="A30" s="92" t="s">
        <v>21</v>
      </c>
      <c r="B30" s="92"/>
      <c r="C30" s="94" t="s">
        <v>22</v>
      </c>
      <c r="D30" s="94"/>
      <c r="E30" s="94"/>
      <c r="F30" s="92" t="s">
        <v>23</v>
      </c>
      <c r="G30" s="92"/>
    </row>
    <row r="31" spans="1:21" ht="16.5" x14ac:dyDescent="0.25">
      <c r="A31" s="21" t="s">
        <v>24</v>
      </c>
      <c r="B31" s="19"/>
      <c r="C31" s="88" t="s">
        <v>25</v>
      </c>
      <c r="D31" s="88"/>
      <c r="E31" s="88"/>
      <c r="F31" s="43"/>
      <c r="G31" s="19"/>
    </row>
    <row r="32" spans="1:21" ht="16.5" x14ac:dyDescent="0.25">
      <c r="A32" s="19"/>
      <c r="B32" s="19"/>
      <c r="C32" s="19"/>
      <c r="D32" s="21"/>
      <c r="E32" s="50"/>
      <c r="F32" s="50"/>
      <c r="G32" s="21"/>
    </row>
    <row r="33" spans="1:7" ht="16.5" x14ac:dyDescent="0.25">
      <c r="A33" s="93"/>
      <c r="B33" s="93"/>
      <c r="C33" s="21"/>
      <c r="D33" s="21"/>
      <c r="E33" s="50"/>
      <c r="F33" s="50"/>
      <c r="G33" s="21"/>
    </row>
    <row r="34" spans="1:7" ht="16.5" x14ac:dyDescent="0.25">
      <c r="A34" s="86" t="s">
        <v>80</v>
      </c>
      <c r="B34" s="87"/>
      <c r="C34" s="88" t="s">
        <v>26</v>
      </c>
      <c r="D34" s="88"/>
      <c r="E34" s="88"/>
      <c r="F34" s="88" t="s">
        <v>71</v>
      </c>
      <c r="G34" s="88"/>
    </row>
  </sheetData>
  <mergeCells count="14">
    <mergeCell ref="A1:C1"/>
    <mergeCell ref="A3:G3"/>
    <mergeCell ref="A5:D5"/>
    <mergeCell ref="E5:G5"/>
    <mergeCell ref="A2:C2"/>
    <mergeCell ref="A33:B33"/>
    <mergeCell ref="A34:B34"/>
    <mergeCell ref="C34:E34"/>
    <mergeCell ref="F34:G34"/>
    <mergeCell ref="A29:E29"/>
    <mergeCell ref="A30:B30"/>
    <mergeCell ref="C30:E30"/>
    <mergeCell ref="F30:G30"/>
    <mergeCell ref="C31:E3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4"/>
  <sheetViews>
    <sheetView workbookViewId="0">
      <selection activeCell="B21" sqref="B21"/>
    </sheetView>
  </sheetViews>
  <sheetFormatPr defaultRowHeight="15.75" x14ac:dyDescent="0.25"/>
  <cols>
    <col min="1" max="1" width="7.125" customWidth="1"/>
    <col min="2" max="2" width="22.5" customWidth="1"/>
    <col min="5" max="5" width="11.5" style="51" bestFit="1" customWidth="1"/>
    <col min="6" max="6" width="13.5" style="51" customWidth="1"/>
  </cols>
  <sheetData>
    <row r="1" spans="1:15" ht="16.5" x14ac:dyDescent="0.25">
      <c r="A1" s="98" t="s">
        <v>111</v>
      </c>
      <c r="B1" s="98"/>
      <c r="C1" s="98"/>
      <c r="D1" s="19"/>
      <c r="E1" s="43"/>
      <c r="F1" s="43"/>
      <c r="G1" s="19"/>
    </row>
    <row r="2" spans="1:15" ht="16.5" x14ac:dyDescent="0.25">
      <c r="A2" s="85" t="s">
        <v>66</v>
      </c>
      <c r="B2" s="85"/>
      <c r="C2" s="85"/>
      <c r="D2" s="24"/>
      <c r="E2" s="44"/>
      <c r="F2" s="44"/>
      <c r="G2" s="14"/>
    </row>
    <row r="3" spans="1:15" ht="20.25" x14ac:dyDescent="0.3">
      <c r="A3" s="89" t="s">
        <v>0</v>
      </c>
      <c r="B3" s="89"/>
      <c r="C3" s="89"/>
      <c r="D3" s="89"/>
      <c r="E3" s="89"/>
      <c r="F3" s="89"/>
      <c r="G3" s="89"/>
    </row>
    <row r="4" spans="1:15" ht="20.25" x14ac:dyDescent="0.3">
      <c r="A4" s="25"/>
      <c r="B4" s="25"/>
      <c r="C4" s="25"/>
      <c r="D4" s="25"/>
      <c r="E4" s="45"/>
      <c r="F4" s="45"/>
      <c r="G4" s="25"/>
    </row>
    <row r="5" spans="1:15" ht="16.5" x14ac:dyDescent="0.25">
      <c r="A5" s="99" t="s">
        <v>67</v>
      </c>
      <c r="B5" s="99"/>
      <c r="C5" s="99"/>
      <c r="D5" s="99"/>
      <c r="E5" s="84" t="s">
        <v>69</v>
      </c>
      <c r="F5" s="84"/>
      <c r="G5" s="84"/>
    </row>
    <row r="6" spans="1:15" ht="16.5" x14ac:dyDescent="0.25">
      <c r="A6" s="15" t="s">
        <v>68</v>
      </c>
      <c r="B6" s="14"/>
      <c r="C6" s="14"/>
      <c r="D6" s="14"/>
      <c r="E6" s="44"/>
      <c r="F6" s="44"/>
      <c r="G6" s="14"/>
    </row>
    <row r="7" spans="1:15" ht="16.5" x14ac:dyDescent="0.25">
      <c r="A7" s="16" t="s">
        <v>141</v>
      </c>
      <c r="B7" s="14"/>
      <c r="C7" s="14"/>
      <c r="D7" s="14"/>
      <c r="E7" s="44"/>
      <c r="F7" s="44"/>
      <c r="G7" s="14"/>
    </row>
    <row r="8" spans="1:15" ht="33" x14ac:dyDescent="0.25">
      <c r="A8" s="1" t="s">
        <v>1</v>
      </c>
      <c r="B8" s="1" t="s">
        <v>2</v>
      </c>
      <c r="C8" s="2" t="s">
        <v>3</v>
      </c>
      <c r="D8" s="1" t="s">
        <v>4</v>
      </c>
      <c r="E8" s="46" t="s">
        <v>5</v>
      </c>
      <c r="F8" s="52" t="s">
        <v>6</v>
      </c>
      <c r="G8" s="1" t="s">
        <v>7</v>
      </c>
    </row>
    <row r="9" spans="1:15" x14ac:dyDescent="0.25">
      <c r="A9" s="12">
        <v>1</v>
      </c>
      <c r="B9" s="17" t="s">
        <v>31</v>
      </c>
      <c r="C9" s="13">
        <v>48</v>
      </c>
      <c r="D9" s="12" t="s">
        <v>8</v>
      </c>
      <c r="E9" s="48">
        <v>24000</v>
      </c>
      <c r="F9" s="56">
        <f t="shared" ref="F9:F28" si="0">E9*C9</f>
        <v>1152000</v>
      </c>
      <c r="G9" s="11"/>
    </row>
    <row r="10" spans="1:15" x14ac:dyDescent="0.25">
      <c r="A10" s="12">
        <v>2</v>
      </c>
      <c r="B10" s="64" t="s">
        <v>36</v>
      </c>
      <c r="C10" s="70">
        <v>38</v>
      </c>
      <c r="D10" s="67" t="s">
        <v>8</v>
      </c>
      <c r="E10" s="73">
        <v>122000</v>
      </c>
      <c r="F10" s="72">
        <f t="shared" si="0"/>
        <v>4636000</v>
      </c>
    </row>
    <row r="11" spans="1:15" x14ac:dyDescent="0.25">
      <c r="A11" s="12">
        <v>3</v>
      </c>
      <c r="B11" s="64" t="s">
        <v>27</v>
      </c>
      <c r="C11" s="70">
        <v>8</v>
      </c>
      <c r="D11" s="67" t="s">
        <v>8</v>
      </c>
      <c r="E11" s="71">
        <v>35000</v>
      </c>
      <c r="F11" s="72">
        <f t="shared" si="0"/>
        <v>280000</v>
      </c>
      <c r="G11" s="68"/>
    </row>
    <row r="12" spans="1:15" s="55" customFormat="1" x14ac:dyDescent="0.25">
      <c r="A12" s="12">
        <v>4</v>
      </c>
      <c r="B12" s="17" t="s">
        <v>124</v>
      </c>
      <c r="C12" s="13">
        <v>15</v>
      </c>
      <c r="D12" s="12" t="s">
        <v>8</v>
      </c>
      <c r="E12" s="48">
        <v>30000</v>
      </c>
      <c r="F12" s="56">
        <f t="shared" si="0"/>
        <v>450000</v>
      </c>
      <c r="G12" s="11"/>
      <c r="H12"/>
      <c r="I12"/>
      <c r="J12"/>
      <c r="K12"/>
      <c r="L12"/>
      <c r="M12"/>
      <c r="N12"/>
      <c r="O12"/>
    </row>
    <row r="13" spans="1:15" x14ac:dyDescent="0.25">
      <c r="A13" s="12">
        <v>5</v>
      </c>
      <c r="B13" s="17" t="s">
        <v>10</v>
      </c>
      <c r="C13" s="13">
        <v>12</v>
      </c>
      <c r="D13" s="12" t="s">
        <v>8</v>
      </c>
      <c r="E13" s="48">
        <v>40000</v>
      </c>
      <c r="F13" s="56">
        <f t="shared" si="0"/>
        <v>480000</v>
      </c>
      <c r="G13" s="11"/>
    </row>
    <row r="14" spans="1:15" x14ac:dyDescent="0.25">
      <c r="A14" s="12">
        <v>6</v>
      </c>
      <c r="B14" s="17" t="s">
        <v>116</v>
      </c>
      <c r="C14" s="13">
        <v>150</v>
      </c>
      <c r="D14" s="12" t="s">
        <v>65</v>
      </c>
      <c r="E14" s="48">
        <v>4730</v>
      </c>
      <c r="F14" s="56">
        <f t="shared" si="0"/>
        <v>709500</v>
      </c>
      <c r="G14" s="11"/>
    </row>
    <row r="15" spans="1:15" x14ac:dyDescent="0.25">
      <c r="A15" s="12">
        <v>7</v>
      </c>
      <c r="B15" s="17" t="s">
        <v>33</v>
      </c>
      <c r="C15" s="13">
        <v>0.5</v>
      </c>
      <c r="D15" s="12" t="s">
        <v>8</v>
      </c>
      <c r="E15" s="48">
        <v>60000</v>
      </c>
      <c r="F15" s="56">
        <f t="shared" si="0"/>
        <v>30000</v>
      </c>
      <c r="G15" s="11"/>
    </row>
    <row r="16" spans="1:15" x14ac:dyDescent="0.25">
      <c r="A16" s="12">
        <v>8</v>
      </c>
      <c r="B16" s="17" t="s">
        <v>101</v>
      </c>
      <c r="C16" s="13">
        <v>18</v>
      </c>
      <c r="D16" s="12" t="s">
        <v>8</v>
      </c>
      <c r="E16" s="48">
        <v>78000</v>
      </c>
      <c r="F16" s="56">
        <f t="shared" si="0"/>
        <v>1404000</v>
      </c>
      <c r="G16" s="11"/>
    </row>
    <row r="17" spans="1:18" x14ac:dyDescent="0.25">
      <c r="A17" s="12">
        <v>9</v>
      </c>
      <c r="B17" s="17" t="s">
        <v>100</v>
      </c>
      <c r="C17" s="13">
        <v>5</v>
      </c>
      <c r="D17" s="12" t="s">
        <v>8</v>
      </c>
      <c r="E17" s="48">
        <v>25000</v>
      </c>
      <c r="F17" s="56">
        <f t="shared" si="0"/>
        <v>125000</v>
      </c>
      <c r="G17" s="11"/>
    </row>
    <row r="18" spans="1:18" x14ac:dyDescent="0.25">
      <c r="A18" s="12">
        <v>10</v>
      </c>
      <c r="B18" s="17" t="s">
        <v>112</v>
      </c>
      <c r="C18" s="77">
        <v>35</v>
      </c>
      <c r="D18" s="12" t="s">
        <v>115</v>
      </c>
      <c r="E18" s="48">
        <v>7000</v>
      </c>
      <c r="F18" s="56">
        <f t="shared" si="0"/>
        <v>245000</v>
      </c>
      <c r="G18" s="11"/>
    </row>
    <row r="19" spans="1:18" x14ac:dyDescent="0.25">
      <c r="A19" s="12">
        <v>11</v>
      </c>
      <c r="B19" s="17" t="s">
        <v>79</v>
      </c>
      <c r="C19" s="13">
        <v>1</v>
      </c>
      <c r="D19" s="12" t="s">
        <v>8</v>
      </c>
      <c r="E19" s="48">
        <v>80000</v>
      </c>
      <c r="F19" s="56">
        <f t="shared" si="0"/>
        <v>80000</v>
      </c>
      <c r="G19" s="11"/>
    </row>
    <row r="20" spans="1:18" x14ac:dyDescent="0.25">
      <c r="A20" s="12">
        <v>12</v>
      </c>
      <c r="B20" s="17" t="s">
        <v>90</v>
      </c>
      <c r="C20" s="13">
        <v>30</v>
      </c>
      <c r="D20" s="12" t="s">
        <v>8</v>
      </c>
      <c r="E20" s="48">
        <v>25000</v>
      </c>
      <c r="F20" s="56">
        <f t="shared" si="0"/>
        <v>750000</v>
      </c>
      <c r="G20" s="11"/>
    </row>
    <row r="21" spans="1:18" ht="18" customHeight="1" x14ac:dyDescent="0.25">
      <c r="A21" s="12">
        <v>14</v>
      </c>
      <c r="B21" s="17" t="s">
        <v>32</v>
      </c>
      <c r="C21" s="13">
        <v>0.5</v>
      </c>
      <c r="D21" s="12" t="s">
        <v>8</v>
      </c>
      <c r="E21" s="48">
        <v>70000</v>
      </c>
      <c r="F21" s="56">
        <f t="shared" si="0"/>
        <v>35000</v>
      </c>
      <c r="G21" s="11"/>
    </row>
    <row r="22" spans="1:18" s="55" customFormat="1" x14ac:dyDescent="0.25">
      <c r="A22" s="12">
        <v>15</v>
      </c>
      <c r="B22" s="17" t="s">
        <v>82</v>
      </c>
      <c r="C22" s="18">
        <v>2</v>
      </c>
      <c r="D22" s="12" t="s">
        <v>49</v>
      </c>
      <c r="E22" s="48">
        <v>35500</v>
      </c>
      <c r="F22" s="56">
        <f t="shared" si="0"/>
        <v>71000</v>
      </c>
      <c r="G22" s="11"/>
      <c r="H22"/>
      <c r="I22"/>
      <c r="J22"/>
      <c r="K22"/>
      <c r="L22"/>
      <c r="M22"/>
      <c r="N22"/>
      <c r="O22"/>
      <c r="P22"/>
    </row>
    <row r="23" spans="1:18" s="55" customFormat="1" x14ac:dyDescent="0.25">
      <c r="A23" s="12">
        <v>16</v>
      </c>
      <c r="B23" s="17" t="s">
        <v>15</v>
      </c>
      <c r="C23" s="13">
        <v>2</v>
      </c>
      <c r="D23" s="12" t="s">
        <v>8</v>
      </c>
      <c r="E23" s="48">
        <v>14000</v>
      </c>
      <c r="F23" s="56">
        <f t="shared" si="0"/>
        <v>28000</v>
      </c>
      <c r="G23" s="11"/>
      <c r="H23"/>
      <c r="I23"/>
      <c r="J23"/>
      <c r="K23"/>
      <c r="L23"/>
      <c r="M23"/>
      <c r="N23"/>
      <c r="O23"/>
      <c r="P23"/>
    </row>
    <row r="24" spans="1:18" x14ac:dyDescent="0.25">
      <c r="A24" s="12">
        <v>17</v>
      </c>
      <c r="B24" s="17" t="s">
        <v>17</v>
      </c>
      <c r="C24" s="13">
        <v>2</v>
      </c>
      <c r="D24" s="12" t="s">
        <v>18</v>
      </c>
      <c r="E24" s="47">
        <v>65000</v>
      </c>
      <c r="F24" s="56">
        <f t="shared" si="0"/>
        <v>130000</v>
      </c>
      <c r="G24" s="11"/>
    </row>
    <row r="25" spans="1:18" x14ac:dyDescent="0.25">
      <c r="A25" s="12">
        <v>18</v>
      </c>
      <c r="B25" s="17" t="s">
        <v>37</v>
      </c>
      <c r="C25" s="13">
        <v>0.5</v>
      </c>
      <c r="D25" s="12" t="s">
        <v>8</v>
      </c>
      <c r="E25" s="48">
        <v>70000</v>
      </c>
      <c r="F25" s="56">
        <f t="shared" si="0"/>
        <v>35000</v>
      </c>
      <c r="G25" s="11"/>
    </row>
    <row r="26" spans="1:18" s="55" customFormat="1" x14ac:dyDescent="0.25">
      <c r="A26" s="12">
        <v>19</v>
      </c>
      <c r="B26" s="17" t="s">
        <v>114</v>
      </c>
      <c r="C26" s="13">
        <v>2</v>
      </c>
      <c r="D26" s="12" t="s">
        <v>8</v>
      </c>
      <c r="E26" s="48">
        <v>250000</v>
      </c>
      <c r="F26" s="56">
        <f t="shared" si="0"/>
        <v>500000</v>
      </c>
      <c r="G26" s="11"/>
      <c r="H26"/>
      <c r="I26"/>
      <c r="J26"/>
      <c r="K26"/>
      <c r="L26"/>
      <c r="M26"/>
      <c r="N26"/>
      <c r="O26"/>
      <c r="P26"/>
      <c r="Q26"/>
      <c r="R26"/>
    </row>
    <row r="27" spans="1:18" s="55" customFormat="1" x14ac:dyDescent="0.25">
      <c r="A27" s="12">
        <v>20</v>
      </c>
      <c r="B27" s="17" t="s">
        <v>41</v>
      </c>
      <c r="C27" s="13">
        <v>1</v>
      </c>
      <c r="D27" s="12" t="s">
        <v>8</v>
      </c>
      <c r="E27" s="48">
        <v>100000</v>
      </c>
      <c r="F27" s="56">
        <f t="shared" si="0"/>
        <v>100000</v>
      </c>
      <c r="G27" s="11"/>
      <c r="H27"/>
      <c r="I27"/>
      <c r="J27"/>
      <c r="K27"/>
      <c r="L27"/>
      <c r="M27"/>
      <c r="N27"/>
      <c r="O27"/>
      <c r="P27"/>
      <c r="Q27"/>
      <c r="R27"/>
    </row>
    <row r="28" spans="1:18" x14ac:dyDescent="0.25">
      <c r="A28" s="12">
        <v>21</v>
      </c>
      <c r="B28" s="17" t="s">
        <v>78</v>
      </c>
      <c r="C28" s="13">
        <v>1</v>
      </c>
      <c r="D28" s="12" t="s">
        <v>8</v>
      </c>
      <c r="E28" s="48">
        <v>100000</v>
      </c>
      <c r="F28" s="56">
        <f t="shared" si="0"/>
        <v>100000</v>
      </c>
      <c r="G28" s="11"/>
    </row>
    <row r="29" spans="1:18" x14ac:dyDescent="0.25">
      <c r="A29" s="91" t="s">
        <v>39</v>
      </c>
      <c r="B29" s="91"/>
      <c r="C29" s="91"/>
      <c r="D29" s="91"/>
      <c r="E29" s="91"/>
      <c r="F29" s="54">
        <f>SUM(F9:F28)</f>
        <v>11340500</v>
      </c>
      <c r="G29" s="11"/>
    </row>
    <row r="30" spans="1:18" ht="16.5" x14ac:dyDescent="0.25">
      <c r="A30" s="92" t="s">
        <v>21</v>
      </c>
      <c r="B30" s="92"/>
      <c r="C30" s="92" t="s">
        <v>22</v>
      </c>
      <c r="D30" s="92"/>
      <c r="E30" s="92"/>
      <c r="F30" s="92" t="s">
        <v>23</v>
      </c>
      <c r="G30" s="92"/>
    </row>
    <row r="31" spans="1:18" ht="16.5" x14ac:dyDescent="0.25">
      <c r="A31" s="21" t="s">
        <v>24</v>
      </c>
      <c r="B31" s="19"/>
      <c r="C31" s="88" t="s">
        <v>25</v>
      </c>
      <c r="D31" s="88"/>
      <c r="E31" s="88"/>
      <c r="F31" s="43"/>
      <c r="G31" s="19"/>
    </row>
    <row r="32" spans="1:18" ht="16.5" x14ac:dyDescent="0.25">
      <c r="A32" s="19"/>
      <c r="B32" s="19"/>
      <c r="C32" s="19"/>
      <c r="D32" s="21"/>
      <c r="E32" s="50"/>
      <c r="F32" s="50"/>
      <c r="G32" s="21"/>
    </row>
    <row r="33" spans="1:7" ht="16.5" x14ac:dyDescent="0.25">
      <c r="A33" s="93"/>
      <c r="B33" s="93"/>
      <c r="C33" s="21"/>
      <c r="D33" s="21"/>
      <c r="E33" s="50"/>
      <c r="F33" s="50"/>
      <c r="G33" s="21"/>
    </row>
    <row r="34" spans="1:7" ht="16.5" x14ac:dyDescent="0.25">
      <c r="A34" s="86" t="s">
        <v>80</v>
      </c>
      <c r="B34" s="87"/>
      <c r="C34" s="88" t="s">
        <v>26</v>
      </c>
      <c r="D34" s="88"/>
      <c r="E34" s="88"/>
      <c r="F34" s="88" t="s">
        <v>71</v>
      </c>
      <c r="G34" s="88"/>
    </row>
  </sheetData>
  <mergeCells count="14">
    <mergeCell ref="A1:C1"/>
    <mergeCell ref="A2:C2"/>
    <mergeCell ref="A3:G3"/>
    <mergeCell ref="A5:D5"/>
    <mergeCell ref="E5:G5"/>
    <mergeCell ref="A33:B33"/>
    <mergeCell ref="A34:B34"/>
    <mergeCell ref="C34:E34"/>
    <mergeCell ref="F34:G34"/>
    <mergeCell ref="A29:E29"/>
    <mergeCell ref="A30:B30"/>
    <mergeCell ref="C30:E30"/>
    <mergeCell ref="F30:G30"/>
    <mergeCell ref="C31:E3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0"/>
  <sheetViews>
    <sheetView topLeftCell="A22" workbookViewId="0">
      <selection activeCell="B33" sqref="B33"/>
    </sheetView>
  </sheetViews>
  <sheetFormatPr defaultRowHeight="15.75" x14ac:dyDescent="0.25"/>
  <cols>
    <col min="1" max="1" width="6.375" customWidth="1"/>
    <col min="2" max="2" width="22.75" customWidth="1"/>
    <col min="3" max="3" width="8.625" customWidth="1"/>
    <col min="4" max="4" width="5.875" customWidth="1"/>
    <col min="5" max="5" width="10.75" style="51" customWidth="1"/>
    <col min="6" max="6" width="13.25" style="51" customWidth="1"/>
    <col min="7" max="7" width="9.5" customWidth="1"/>
  </cols>
  <sheetData>
    <row r="1" spans="1:7" ht="16.5" x14ac:dyDescent="0.25">
      <c r="A1" s="98" t="s">
        <v>120</v>
      </c>
      <c r="B1" s="98"/>
      <c r="C1" s="98"/>
      <c r="D1" s="19"/>
      <c r="E1" s="43"/>
      <c r="F1" s="43"/>
      <c r="G1" s="19"/>
    </row>
    <row r="2" spans="1:7" ht="16.5" x14ac:dyDescent="0.25">
      <c r="A2" s="85" t="s">
        <v>66</v>
      </c>
      <c r="B2" s="85"/>
      <c r="C2" s="85"/>
      <c r="D2" s="24"/>
      <c r="E2" s="44"/>
      <c r="F2" s="44"/>
      <c r="G2" s="14"/>
    </row>
    <row r="3" spans="1:7" ht="20.25" x14ac:dyDescent="0.3">
      <c r="A3" s="89" t="s">
        <v>0</v>
      </c>
      <c r="B3" s="89"/>
      <c r="C3" s="89"/>
      <c r="D3" s="89"/>
      <c r="E3" s="89"/>
      <c r="F3" s="89"/>
      <c r="G3" s="89"/>
    </row>
    <row r="4" spans="1:7" ht="20.25" x14ac:dyDescent="0.3">
      <c r="A4" s="25"/>
      <c r="B4" s="25"/>
      <c r="C4" s="25"/>
      <c r="D4" s="25"/>
      <c r="E4" s="45"/>
      <c r="F4" s="45"/>
      <c r="G4" s="25"/>
    </row>
    <row r="5" spans="1:7" ht="16.5" x14ac:dyDescent="0.25">
      <c r="A5" s="99" t="s">
        <v>67</v>
      </c>
      <c r="B5" s="99"/>
      <c r="C5" s="99"/>
      <c r="D5" s="99"/>
      <c r="E5" s="84" t="s">
        <v>69</v>
      </c>
      <c r="F5" s="84"/>
      <c r="G5" s="84"/>
    </row>
    <row r="6" spans="1:7" ht="16.5" x14ac:dyDescent="0.25">
      <c r="A6" s="15" t="s">
        <v>68</v>
      </c>
      <c r="B6" s="14"/>
      <c r="C6" s="14"/>
      <c r="D6" s="14"/>
      <c r="E6" s="44"/>
      <c r="F6" s="44"/>
      <c r="G6" s="14"/>
    </row>
    <row r="7" spans="1:7" ht="16.5" x14ac:dyDescent="0.25">
      <c r="A7" s="16" t="s">
        <v>142</v>
      </c>
      <c r="B7" s="14"/>
      <c r="C7" s="14"/>
      <c r="D7" s="14"/>
      <c r="E7" s="44"/>
      <c r="F7" s="44"/>
      <c r="G7" s="14"/>
    </row>
    <row r="8" spans="1:7" ht="33" x14ac:dyDescent="0.25">
      <c r="A8" s="1" t="s">
        <v>1</v>
      </c>
      <c r="B8" s="1" t="s">
        <v>2</v>
      </c>
      <c r="C8" s="2" t="s">
        <v>3</v>
      </c>
      <c r="D8" s="1" t="s">
        <v>4</v>
      </c>
      <c r="E8" s="46" t="s">
        <v>5</v>
      </c>
      <c r="F8" s="52" t="s">
        <v>6</v>
      </c>
      <c r="G8" s="1" t="s">
        <v>7</v>
      </c>
    </row>
    <row r="9" spans="1:7" x14ac:dyDescent="0.25">
      <c r="A9" s="69">
        <v>1</v>
      </c>
      <c r="B9" s="64" t="s">
        <v>31</v>
      </c>
      <c r="C9" s="70">
        <v>48</v>
      </c>
      <c r="D9" s="67" t="s">
        <v>8</v>
      </c>
      <c r="E9" s="73">
        <v>24000</v>
      </c>
      <c r="F9" s="72">
        <f t="shared" ref="F9:F26" si="0">E9*C9</f>
        <v>1152000</v>
      </c>
      <c r="G9" s="68"/>
    </row>
    <row r="10" spans="1:7" x14ac:dyDescent="0.25">
      <c r="A10" s="69">
        <v>2</v>
      </c>
      <c r="B10" s="64" t="s">
        <v>28</v>
      </c>
      <c r="C10" s="70">
        <v>25</v>
      </c>
      <c r="D10" s="67" t="s">
        <v>8</v>
      </c>
      <c r="E10" s="73">
        <v>35000</v>
      </c>
      <c r="F10" s="72">
        <f t="shared" si="0"/>
        <v>875000</v>
      </c>
      <c r="G10" s="68"/>
    </row>
    <row r="11" spans="1:7" x14ac:dyDescent="0.25">
      <c r="A11" s="69">
        <v>3</v>
      </c>
      <c r="B11" s="64" t="s">
        <v>102</v>
      </c>
      <c r="C11" s="70">
        <v>6</v>
      </c>
      <c r="D11" s="67" t="s">
        <v>8</v>
      </c>
      <c r="E11" s="73">
        <v>35000</v>
      </c>
      <c r="F11" s="72">
        <f t="shared" si="0"/>
        <v>210000</v>
      </c>
      <c r="G11" s="68"/>
    </row>
    <row r="12" spans="1:7" x14ac:dyDescent="0.25">
      <c r="A12" s="69">
        <v>4</v>
      </c>
      <c r="B12" s="64" t="s">
        <v>117</v>
      </c>
      <c r="C12" s="70">
        <v>4</v>
      </c>
      <c r="D12" s="67" t="s">
        <v>8</v>
      </c>
      <c r="E12" s="73">
        <v>270000</v>
      </c>
      <c r="F12" s="72">
        <f t="shared" si="0"/>
        <v>1080000</v>
      </c>
      <c r="G12" s="68"/>
    </row>
    <row r="13" spans="1:7" x14ac:dyDescent="0.25">
      <c r="A13" s="69">
        <v>5</v>
      </c>
      <c r="B13" s="64" t="s">
        <v>123</v>
      </c>
      <c r="C13" s="70">
        <v>25</v>
      </c>
      <c r="D13" s="67" t="s">
        <v>8</v>
      </c>
      <c r="E13" s="73">
        <v>38000</v>
      </c>
      <c r="F13" s="72">
        <f t="shared" si="0"/>
        <v>950000</v>
      </c>
      <c r="G13" s="68"/>
    </row>
    <row r="14" spans="1:7" x14ac:dyDescent="0.25">
      <c r="A14" s="69">
        <v>6</v>
      </c>
      <c r="B14" s="64" t="s">
        <v>105</v>
      </c>
      <c r="C14" s="70">
        <v>2</v>
      </c>
      <c r="D14" s="67" t="s">
        <v>8</v>
      </c>
      <c r="E14" s="73">
        <v>240000</v>
      </c>
      <c r="F14" s="72">
        <f t="shared" si="0"/>
        <v>480000</v>
      </c>
      <c r="G14" s="68"/>
    </row>
    <row r="15" spans="1:7" x14ac:dyDescent="0.25">
      <c r="A15" s="69">
        <v>7</v>
      </c>
      <c r="B15" s="64" t="s">
        <v>118</v>
      </c>
      <c r="C15" s="70">
        <v>4</v>
      </c>
      <c r="D15" s="67" t="s">
        <v>8</v>
      </c>
      <c r="E15" s="73">
        <v>220500</v>
      </c>
      <c r="F15" s="72">
        <f t="shared" si="0"/>
        <v>882000</v>
      </c>
      <c r="G15" s="68"/>
    </row>
    <row r="16" spans="1:7" x14ac:dyDescent="0.25">
      <c r="A16" s="69">
        <v>8</v>
      </c>
      <c r="B16" s="17" t="s">
        <v>125</v>
      </c>
      <c r="C16" s="13">
        <v>1990</v>
      </c>
      <c r="D16" s="12" t="s">
        <v>65</v>
      </c>
      <c r="E16" s="48">
        <v>1785</v>
      </c>
      <c r="F16" s="56">
        <f t="shared" si="0"/>
        <v>3552150</v>
      </c>
      <c r="G16" s="11"/>
    </row>
    <row r="17" spans="1:7" x14ac:dyDescent="0.25">
      <c r="A17" s="69">
        <v>9</v>
      </c>
      <c r="B17" s="17" t="s">
        <v>113</v>
      </c>
      <c r="C17" s="13">
        <v>31</v>
      </c>
      <c r="D17" s="12" t="s">
        <v>8</v>
      </c>
      <c r="E17" s="48">
        <v>170000</v>
      </c>
      <c r="F17" s="56">
        <f t="shared" si="0"/>
        <v>5270000</v>
      </c>
      <c r="G17" s="11" t="s">
        <v>148</v>
      </c>
    </row>
    <row r="18" spans="1:7" x14ac:dyDescent="0.25">
      <c r="A18" s="69">
        <v>10</v>
      </c>
      <c r="B18" s="64" t="s">
        <v>84</v>
      </c>
      <c r="C18" s="70">
        <v>30</v>
      </c>
      <c r="D18" s="67" t="s">
        <v>8</v>
      </c>
      <c r="E18" s="73">
        <v>24000</v>
      </c>
      <c r="F18" s="72">
        <f t="shared" si="0"/>
        <v>720000</v>
      </c>
      <c r="G18" s="68"/>
    </row>
    <row r="19" spans="1:7" x14ac:dyDescent="0.25">
      <c r="A19" s="69">
        <v>11</v>
      </c>
      <c r="B19" s="64" t="s">
        <v>32</v>
      </c>
      <c r="C19" s="70">
        <v>1</v>
      </c>
      <c r="D19" s="67" t="s">
        <v>8</v>
      </c>
      <c r="E19" s="73">
        <v>70000</v>
      </c>
      <c r="F19" s="72">
        <f t="shared" si="0"/>
        <v>70000</v>
      </c>
      <c r="G19" s="68"/>
    </row>
    <row r="20" spans="1:7" x14ac:dyDescent="0.25">
      <c r="A20" s="69">
        <v>12</v>
      </c>
      <c r="B20" s="64" t="s">
        <v>33</v>
      </c>
      <c r="C20" s="70">
        <v>1</v>
      </c>
      <c r="D20" s="67" t="s">
        <v>8</v>
      </c>
      <c r="E20" s="73">
        <v>60000</v>
      </c>
      <c r="F20" s="72">
        <f t="shared" si="0"/>
        <v>60000</v>
      </c>
      <c r="G20" s="68"/>
    </row>
    <row r="21" spans="1:7" x14ac:dyDescent="0.25">
      <c r="A21" s="69">
        <v>13</v>
      </c>
      <c r="B21" s="64" t="s">
        <v>34</v>
      </c>
      <c r="C21" s="70">
        <v>2</v>
      </c>
      <c r="D21" s="67" t="s">
        <v>8</v>
      </c>
      <c r="E21" s="73">
        <v>100000</v>
      </c>
      <c r="F21" s="72">
        <f t="shared" si="0"/>
        <v>200000</v>
      </c>
      <c r="G21" s="68"/>
    </row>
    <row r="22" spans="1:7" x14ac:dyDescent="0.25">
      <c r="A22" s="69">
        <v>14</v>
      </c>
      <c r="B22" s="64" t="s">
        <v>78</v>
      </c>
      <c r="C22" s="70">
        <v>2</v>
      </c>
      <c r="D22" s="67" t="s">
        <v>8</v>
      </c>
      <c r="E22" s="73">
        <v>100000</v>
      </c>
      <c r="F22" s="72">
        <f t="shared" si="0"/>
        <v>200000</v>
      </c>
      <c r="G22" s="68"/>
    </row>
    <row r="23" spans="1:7" x14ac:dyDescent="0.25">
      <c r="A23" s="69">
        <v>15</v>
      </c>
      <c r="B23" s="64" t="s">
        <v>29</v>
      </c>
      <c r="C23" s="70">
        <v>2</v>
      </c>
      <c r="D23" s="67" t="s">
        <v>18</v>
      </c>
      <c r="E23" s="71">
        <v>65000</v>
      </c>
      <c r="F23" s="72">
        <f t="shared" si="0"/>
        <v>130000</v>
      </c>
      <c r="G23" s="68"/>
    </row>
    <row r="24" spans="1:7" x14ac:dyDescent="0.25">
      <c r="A24" s="69">
        <v>16</v>
      </c>
      <c r="B24" s="64" t="s">
        <v>15</v>
      </c>
      <c r="C24" s="70">
        <v>2</v>
      </c>
      <c r="D24" s="67" t="s">
        <v>8</v>
      </c>
      <c r="E24" s="73">
        <v>14000</v>
      </c>
      <c r="F24" s="72">
        <f t="shared" si="0"/>
        <v>28000</v>
      </c>
      <c r="G24" s="68"/>
    </row>
    <row r="25" spans="1:7" x14ac:dyDescent="0.25">
      <c r="A25" s="69">
        <v>17</v>
      </c>
      <c r="B25" s="64" t="s">
        <v>79</v>
      </c>
      <c r="C25" s="70">
        <v>1</v>
      </c>
      <c r="D25" s="67" t="s">
        <v>18</v>
      </c>
      <c r="E25" s="73">
        <v>80000</v>
      </c>
      <c r="F25" s="72">
        <f t="shared" si="0"/>
        <v>80000</v>
      </c>
      <c r="G25" s="68"/>
    </row>
    <row r="26" spans="1:7" x14ac:dyDescent="0.25">
      <c r="A26" s="69">
        <v>18</v>
      </c>
      <c r="B26" s="64" t="s">
        <v>126</v>
      </c>
      <c r="C26" s="70">
        <v>1</v>
      </c>
      <c r="D26" s="67" t="s">
        <v>8</v>
      </c>
      <c r="E26" s="73">
        <v>90000</v>
      </c>
      <c r="F26" s="72">
        <f t="shared" si="0"/>
        <v>90000</v>
      </c>
      <c r="G26" s="68"/>
    </row>
    <row r="27" spans="1:7" x14ac:dyDescent="0.25">
      <c r="A27" s="69">
        <v>19</v>
      </c>
      <c r="B27" s="64" t="s">
        <v>82</v>
      </c>
      <c r="C27" s="74">
        <v>3</v>
      </c>
      <c r="D27" s="67" t="s">
        <v>49</v>
      </c>
      <c r="E27" s="73">
        <v>35500</v>
      </c>
      <c r="F27" s="72">
        <f t="shared" ref="F27:F31" si="1">E27*C27</f>
        <v>106500</v>
      </c>
      <c r="G27" s="68"/>
    </row>
    <row r="28" spans="1:7" x14ac:dyDescent="0.25">
      <c r="A28" s="69">
        <v>20</v>
      </c>
      <c r="B28" s="64" t="s">
        <v>37</v>
      </c>
      <c r="C28" s="70">
        <v>0.5</v>
      </c>
      <c r="D28" s="67" t="s">
        <v>8</v>
      </c>
      <c r="E28" s="73">
        <v>70000</v>
      </c>
      <c r="F28" s="72">
        <f t="shared" si="1"/>
        <v>35000</v>
      </c>
      <c r="G28" s="68"/>
    </row>
    <row r="29" spans="1:7" x14ac:dyDescent="0.25">
      <c r="A29" s="69">
        <v>21</v>
      </c>
      <c r="B29" s="64" t="s">
        <v>146</v>
      </c>
      <c r="C29" s="70">
        <v>50</v>
      </c>
      <c r="D29" s="67" t="s">
        <v>8</v>
      </c>
      <c r="E29" s="73">
        <v>22000</v>
      </c>
      <c r="F29" s="72">
        <f t="shared" si="1"/>
        <v>1100000</v>
      </c>
      <c r="G29" s="68" t="s">
        <v>151</v>
      </c>
    </row>
    <row r="30" spans="1:7" x14ac:dyDescent="0.25">
      <c r="A30" s="69">
        <v>22</v>
      </c>
      <c r="B30" s="64" t="s">
        <v>147</v>
      </c>
      <c r="C30" s="70">
        <v>5</v>
      </c>
      <c r="D30" s="67" t="s">
        <v>8</v>
      </c>
      <c r="E30" s="73">
        <v>180000</v>
      </c>
      <c r="F30" s="72">
        <f t="shared" si="1"/>
        <v>900000</v>
      </c>
      <c r="G30" s="68" t="s">
        <v>151</v>
      </c>
    </row>
    <row r="31" spans="1:7" x14ac:dyDescent="0.25">
      <c r="A31" s="69">
        <v>23</v>
      </c>
      <c r="B31" s="64" t="s">
        <v>152</v>
      </c>
      <c r="C31" s="70">
        <v>5</v>
      </c>
      <c r="D31" s="67" t="s">
        <v>8</v>
      </c>
      <c r="E31" s="73">
        <v>140000</v>
      </c>
      <c r="F31" s="72">
        <f t="shared" si="1"/>
        <v>700000</v>
      </c>
      <c r="G31" s="68" t="s">
        <v>151</v>
      </c>
    </row>
    <row r="32" spans="1:7" x14ac:dyDescent="0.25">
      <c r="A32" s="69">
        <v>24</v>
      </c>
      <c r="B32" s="64" t="s">
        <v>153</v>
      </c>
      <c r="C32" s="70">
        <v>5</v>
      </c>
      <c r="D32" s="67" t="s">
        <v>8</v>
      </c>
      <c r="E32" s="73">
        <v>30000</v>
      </c>
      <c r="F32" s="72">
        <f t="shared" ref="F32:F33" si="2">E32*C32</f>
        <v>150000</v>
      </c>
      <c r="G32" s="68" t="s">
        <v>151</v>
      </c>
    </row>
    <row r="33" spans="1:7" x14ac:dyDescent="0.25">
      <c r="A33" s="69">
        <v>25</v>
      </c>
      <c r="B33" s="64" t="s">
        <v>154</v>
      </c>
      <c r="C33" s="70">
        <v>5</v>
      </c>
      <c r="D33" s="67" t="s">
        <v>8</v>
      </c>
      <c r="E33" s="73">
        <v>25000</v>
      </c>
      <c r="F33" s="72">
        <f t="shared" si="2"/>
        <v>125000</v>
      </c>
      <c r="G33" s="68" t="s">
        <v>151</v>
      </c>
    </row>
    <row r="34" spans="1:7" x14ac:dyDescent="0.25">
      <c r="A34" s="69">
        <v>26</v>
      </c>
      <c r="B34" s="64" t="s">
        <v>149</v>
      </c>
      <c r="C34" s="70">
        <v>2</v>
      </c>
      <c r="D34" s="67" t="s">
        <v>150</v>
      </c>
      <c r="E34" s="73">
        <v>30000</v>
      </c>
      <c r="F34" s="72">
        <f>E34*C34</f>
        <v>60000</v>
      </c>
      <c r="G34" s="68" t="s">
        <v>151</v>
      </c>
    </row>
    <row r="35" spans="1:7" x14ac:dyDescent="0.25">
      <c r="A35" s="100" t="s">
        <v>39</v>
      </c>
      <c r="B35" s="100"/>
      <c r="C35" s="100"/>
      <c r="D35" s="100"/>
      <c r="E35" s="100"/>
      <c r="F35" s="75">
        <f>SUM(F10:F34)</f>
        <v>18053650</v>
      </c>
      <c r="G35" s="11"/>
    </row>
    <row r="36" spans="1:7" ht="16.5" x14ac:dyDescent="0.25">
      <c r="A36" s="92" t="s">
        <v>21</v>
      </c>
      <c r="B36" s="92"/>
      <c r="C36" s="92" t="s">
        <v>22</v>
      </c>
      <c r="D36" s="92"/>
      <c r="E36" s="92"/>
      <c r="F36" s="92" t="s">
        <v>23</v>
      </c>
      <c r="G36" s="92"/>
    </row>
    <row r="37" spans="1:7" ht="16.5" x14ac:dyDescent="0.25">
      <c r="A37" s="21" t="s">
        <v>24</v>
      </c>
      <c r="B37" s="19"/>
      <c r="C37" s="88" t="s">
        <v>25</v>
      </c>
      <c r="D37" s="88"/>
      <c r="E37" s="88"/>
      <c r="F37" s="43"/>
      <c r="G37" s="19"/>
    </row>
    <row r="38" spans="1:7" ht="16.5" x14ac:dyDescent="0.25">
      <c r="A38" s="19"/>
      <c r="B38" s="19"/>
      <c r="C38" s="19"/>
      <c r="D38" s="21"/>
      <c r="E38" s="50"/>
      <c r="F38" s="50"/>
      <c r="G38" s="21"/>
    </row>
    <row r="39" spans="1:7" ht="16.5" x14ac:dyDescent="0.25">
      <c r="A39" s="93"/>
      <c r="B39" s="93"/>
      <c r="C39" s="21"/>
      <c r="D39" s="21"/>
      <c r="E39" s="50"/>
      <c r="F39" s="50"/>
      <c r="G39" s="21"/>
    </row>
    <row r="40" spans="1:7" ht="16.5" x14ac:dyDescent="0.25">
      <c r="A40" s="86" t="s">
        <v>80</v>
      </c>
      <c r="B40" s="87"/>
      <c r="C40" s="88" t="s">
        <v>26</v>
      </c>
      <c r="D40" s="88"/>
      <c r="E40" s="88"/>
      <c r="F40" s="88" t="s">
        <v>71</v>
      </c>
      <c r="G40" s="88"/>
    </row>
  </sheetData>
  <mergeCells count="14">
    <mergeCell ref="A1:C1"/>
    <mergeCell ref="A2:C2"/>
    <mergeCell ref="A3:G3"/>
    <mergeCell ref="A5:D5"/>
    <mergeCell ref="E5:G5"/>
    <mergeCell ref="A39:B39"/>
    <mergeCell ref="A40:B40"/>
    <mergeCell ref="C40:E40"/>
    <mergeCell ref="F40:G40"/>
    <mergeCell ref="A35:E35"/>
    <mergeCell ref="A36:B36"/>
    <mergeCell ref="C36:E36"/>
    <mergeCell ref="F36:G36"/>
    <mergeCell ref="C37:E3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topLeftCell="A3" workbookViewId="0">
      <selection activeCell="C17" sqref="C17"/>
    </sheetView>
  </sheetViews>
  <sheetFormatPr defaultRowHeight="15.75" x14ac:dyDescent="0.25"/>
  <cols>
    <col min="1" max="1" width="4.75" customWidth="1"/>
    <col min="2" max="2" width="19.375" customWidth="1"/>
    <col min="3" max="3" width="10.125" customWidth="1"/>
    <col min="4" max="4" width="6.75" customWidth="1"/>
    <col min="5" max="5" width="11.25" style="51" customWidth="1"/>
    <col min="6" max="6" width="14.375" style="51" customWidth="1"/>
    <col min="7" max="7" width="10" customWidth="1"/>
  </cols>
  <sheetData>
    <row r="1" spans="1:7" ht="16.5" x14ac:dyDescent="0.25">
      <c r="A1" s="98" t="s">
        <v>111</v>
      </c>
      <c r="B1" s="98"/>
      <c r="C1" s="98"/>
      <c r="D1" s="19"/>
      <c r="E1" s="43"/>
      <c r="F1" s="43"/>
      <c r="G1" s="19"/>
    </row>
    <row r="2" spans="1:7" ht="16.5" x14ac:dyDescent="0.25">
      <c r="A2" s="97" t="s">
        <v>66</v>
      </c>
      <c r="B2" s="97"/>
      <c r="C2" s="97"/>
      <c r="D2" s="24"/>
      <c r="E2" s="44"/>
      <c r="F2" s="44"/>
      <c r="G2" s="14"/>
    </row>
    <row r="3" spans="1:7" ht="20.25" x14ac:dyDescent="0.3">
      <c r="A3" s="89" t="s">
        <v>0</v>
      </c>
      <c r="B3" s="89"/>
      <c r="C3" s="89"/>
      <c r="D3" s="89"/>
      <c r="E3" s="89"/>
      <c r="F3" s="89"/>
      <c r="G3" s="89"/>
    </row>
    <row r="4" spans="1:7" ht="20.25" x14ac:dyDescent="0.3">
      <c r="A4" s="25"/>
      <c r="B4" s="25"/>
      <c r="C4" s="25"/>
      <c r="D4" s="25"/>
      <c r="E4" s="45"/>
      <c r="F4" s="45"/>
      <c r="G4" s="25"/>
    </row>
    <row r="5" spans="1:7" ht="16.5" x14ac:dyDescent="0.25">
      <c r="A5" s="101" t="s">
        <v>129</v>
      </c>
      <c r="B5" s="101"/>
      <c r="C5" s="101"/>
      <c r="D5" s="101"/>
      <c r="E5" s="84" t="s">
        <v>69</v>
      </c>
      <c r="F5" s="84"/>
      <c r="G5" s="84"/>
    </row>
    <row r="6" spans="1:7" ht="16.5" x14ac:dyDescent="0.25">
      <c r="A6" s="15" t="s">
        <v>68</v>
      </c>
      <c r="B6" s="14"/>
      <c r="C6" s="14"/>
      <c r="D6" s="14"/>
      <c r="E6" s="44"/>
      <c r="F6" s="44"/>
      <c r="G6" s="14"/>
    </row>
    <row r="7" spans="1:7" ht="16.5" x14ac:dyDescent="0.25">
      <c r="A7" s="16" t="s">
        <v>143</v>
      </c>
      <c r="B7" s="14"/>
      <c r="C7" s="14"/>
      <c r="D7" s="14"/>
      <c r="E7" s="44"/>
      <c r="F7" s="44"/>
      <c r="G7" s="14"/>
    </row>
    <row r="8" spans="1:7" ht="38.25" customHeight="1" x14ac:dyDescent="0.25">
      <c r="A8" s="1" t="s">
        <v>1</v>
      </c>
      <c r="B8" s="1" t="s">
        <v>2</v>
      </c>
      <c r="C8" s="2" t="s">
        <v>3</v>
      </c>
      <c r="D8" s="1" t="s">
        <v>4</v>
      </c>
      <c r="E8" s="46" t="s">
        <v>5</v>
      </c>
      <c r="F8" s="52" t="s">
        <v>6</v>
      </c>
      <c r="G8" s="1" t="s">
        <v>7</v>
      </c>
    </row>
    <row r="9" spans="1:7" ht="16.5" x14ac:dyDescent="0.25">
      <c r="A9" s="3">
        <v>1</v>
      </c>
      <c r="B9" s="59" t="s">
        <v>103</v>
      </c>
      <c r="C9" s="57">
        <v>1</v>
      </c>
      <c r="D9" s="57" t="s">
        <v>8</v>
      </c>
      <c r="E9" s="60">
        <v>650000</v>
      </c>
      <c r="F9" s="60">
        <f t="shared" ref="F9:F26" si="0">E9*C9</f>
        <v>650000</v>
      </c>
      <c r="G9" s="4"/>
    </row>
    <row r="10" spans="1:7" ht="17.25" x14ac:dyDescent="0.3">
      <c r="A10" s="3">
        <v>2</v>
      </c>
      <c r="B10" s="59" t="s">
        <v>9</v>
      </c>
      <c r="C10" s="57">
        <v>8</v>
      </c>
      <c r="D10" s="57" t="s">
        <v>8</v>
      </c>
      <c r="E10" s="60">
        <v>110000</v>
      </c>
      <c r="F10" s="60">
        <f t="shared" si="0"/>
        <v>880000</v>
      </c>
      <c r="G10" s="5"/>
    </row>
    <row r="11" spans="1:7" ht="16.5" x14ac:dyDescent="0.25">
      <c r="A11" s="3">
        <v>3</v>
      </c>
      <c r="B11" s="59" t="s">
        <v>85</v>
      </c>
      <c r="C11" s="57">
        <v>18</v>
      </c>
      <c r="D11" s="57" t="s">
        <v>8</v>
      </c>
      <c r="E11" s="60">
        <v>190000</v>
      </c>
      <c r="F11" s="60">
        <f t="shared" si="0"/>
        <v>3420000</v>
      </c>
      <c r="G11" s="4"/>
    </row>
    <row r="12" spans="1:7" ht="16.5" x14ac:dyDescent="0.25">
      <c r="A12" s="3">
        <v>4</v>
      </c>
      <c r="B12" s="59" t="s">
        <v>10</v>
      </c>
      <c r="C12" s="57">
        <v>15</v>
      </c>
      <c r="D12" s="57" t="s">
        <v>8</v>
      </c>
      <c r="E12" s="60">
        <v>40000</v>
      </c>
      <c r="F12" s="60">
        <f t="shared" si="0"/>
        <v>600000</v>
      </c>
      <c r="G12" s="4"/>
    </row>
    <row r="13" spans="1:7" ht="16.5" x14ac:dyDescent="0.25">
      <c r="A13" s="3">
        <v>5</v>
      </c>
      <c r="B13" s="59" t="s">
        <v>11</v>
      </c>
      <c r="C13" s="57">
        <v>8</v>
      </c>
      <c r="D13" s="57" t="s">
        <v>8</v>
      </c>
      <c r="E13" s="60">
        <v>70000</v>
      </c>
      <c r="F13" s="60">
        <f t="shared" si="0"/>
        <v>560000</v>
      </c>
      <c r="G13" s="4"/>
    </row>
    <row r="14" spans="1:7" ht="16.5" x14ac:dyDescent="0.25">
      <c r="A14" s="3">
        <v>6</v>
      </c>
      <c r="B14" s="59" t="s">
        <v>12</v>
      </c>
      <c r="C14" s="57">
        <v>12</v>
      </c>
      <c r="D14" s="57" t="s">
        <v>8</v>
      </c>
      <c r="E14" s="60">
        <v>220000</v>
      </c>
      <c r="F14" s="60">
        <f t="shared" si="0"/>
        <v>2640000</v>
      </c>
      <c r="G14" s="4"/>
    </row>
    <row r="15" spans="1:7" ht="16.5" x14ac:dyDescent="0.25">
      <c r="A15" s="3">
        <v>7</v>
      </c>
      <c r="B15" s="59" t="s">
        <v>13</v>
      </c>
      <c r="C15" s="57">
        <v>15</v>
      </c>
      <c r="D15" s="57" t="s">
        <v>8</v>
      </c>
      <c r="E15" s="60">
        <v>35000</v>
      </c>
      <c r="F15" s="60">
        <f t="shared" si="0"/>
        <v>525000</v>
      </c>
      <c r="G15" s="4"/>
    </row>
    <row r="16" spans="1:7" ht="16.5" x14ac:dyDescent="0.25">
      <c r="A16" s="3">
        <v>8</v>
      </c>
      <c r="B16" s="64" t="s">
        <v>122</v>
      </c>
      <c r="C16" s="78">
        <v>1</v>
      </c>
      <c r="D16" s="67" t="s">
        <v>8</v>
      </c>
      <c r="E16" s="73">
        <v>70000</v>
      </c>
      <c r="F16" s="72">
        <f t="shared" si="0"/>
        <v>70000</v>
      </c>
      <c r="G16" s="4"/>
    </row>
    <row r="17" spans="1:7" ht="16.5" x14ac:dyDescent="0.25">
      <c r="A17" s="3">
        <v>10</v>
      </c>
      <c r="B17" s="59" t="s">
        <v>14</v>
      </c>
      <c r="C17" s="81">
        <v>70</v>
      </c>
      <c r="D17" s="57" t="s">
        <v>8</v>
      </c>
      <c r="E17" s="61">
        <v>19000</v>
      </c>
      <c r="F17" s="60">
        <f t="shared" si="0"/>
        <v>1330000</v>
      </c>
      <c r="G17" s="6"/>
    </row>
    <row r="18" spans="1:7" ht="16.5" x14ac:dyDescent="0.25">
      <c r="A18" s="3">
        <v>11</v>
      </c>
      <c r="B18" s="59" t="s">
        <v>15</v>
      </c>
      <c r="C18" s="81">
        <v>2</v>
      </c>
      <c r="D18" s="57" t="s">
        <v>8</v>
      </c>
      <c r="E18" s="61">
        <v>14000</v>
      </c>
      <c r="F18" s="60">
        <f t="shared" si="0"/>
        <v>28000</v>
      </c>
      <c r="G18" s="6"/>
    </row>
    <row r="19" spans="1:7" ht="16.5" x14ac:dyDescent="0.25">
      <c r="A19" s="3">
        <v>12</v>
      </c>
      <c r="B19" s="64" t="s">
        <v>82</v>
      </c>
      <c r="C19" s="79">
        <v>2</v>
      </c>
      <c r="D19" s="58" t="s">
        <v>49</v>
      </c>
      <c r="E19" s="65">
        <v>35500</v>
      </c>
      <c r="F19" s="60">
        <f t="shared" si="0"/>
        <v>71000</v>
      </c>
      <c r="G19" s="6"/>
    </row>
    <row r="20" spans="1:7" ht="16.5" x14ac:dyDescent="0.25">
      <c r="A20" s="3">
        <v>13</v>
      </c>
      <c r="B20" s="59" t="s">
        <v>16</v>
      </c>
      <c r="C20" s="57">
        <v>1</v>
      </c>
      <c r="D20" s="57" t="s">
        <v>8</v>
      </c>
      <c r="E20" s="61">
        <v>100000</v>
      </c>
      <c r="F20" s="60">
        <f t="shared" si="0"/>
        <v>100000</v>
      </c>
      <c r="G20" s="6"/>
    </row>
    <row r="21" spans="1:7" ht="16.5" x14ac:dyDescent="0.25">
      <c r="A21" s="3">
        <v>14</v>
      </c>
      <c r="B21" s="59" t="s">
        <v>17</v>
      </c>
      <c r="C21" s="57">
        <v>1</v>
      </c>
      <c r="D21" s="57" t="s">
        <v>18</v>
      </c>
      <c r="E21" s="66">
        <v>65000</v>
      </c>
      <c r="F21" s="60">
        <f t="shared" si="0"/>
        <v>65000</v>
      </c>
      <c r="G21" s="6"/>
    </row>
    <row r="22" spans="1:7" ht="16.5" x14ac:dyDescent="0.25">
      <c r="A22" s="3">
        <v>15</v>
      </c>
      <c r="B22" s="59" t="s">
        <v>79</v>
      </c>
      <c r="C22" s="57">
        <v>1</v>
      </c>
      <c r="D22" s="57" t="s">
        <v>38</v>
      </c>
      <c r="E22" s="61">
        <v>80000</v>
      </c>
      <c r="F22" s="60">
        <f t="shared" si="0"/>
        <v>80000</v>
      </c>
      <c r="G22" s="6"/>
    </row>
    <row r="23" spans="1:7" ht="16.5" x14ac:dyDescent="0.25">
      <c r="A23" s="3">
        <v>16</v>
      </c>
      <c r="B23" s="59" t="s">
        <v>19</v>
      </c>
      <c r="C23" s="57">
        <v>0.5</v>
      </c>
      <c r="D23" s="57" t="s">
        <v>8</v>
      </c>
      <c r="E23" s="61">
        <v>100000</v>
      </c>
      <c r="F23" s="60">
        <f t="shared" si="0"/>
        <v>50000</v>
      </c>
      <c r="G23" s="6"/>
    </row>
    <row r="24" spans="1:7" ht="16.5" x14ac:dyDescent="0.25">
      <c r="A24" s="3">
        <v>17</v>
      </c>
      <c r="B24" s="59" t="s">
        <v>131</v>
      </c>
      <c r="C24" s="57">
        <v>0.3</v>
      </c>
      <c r="D24" s="57" t="s">
        <v>8</v>
      </c>
      <c r="E24" s="61">
        <v>100000</v>
      </c>
      <c r="F24" s="60">
        <f t="shared" si="0"/>
        <v>30000</v>
      </c>
      <c r="G24" s="6"/>
    </row>
    <row r="25" spans="1:7" ht="16.5" x14ac:dyDescent="0.25">
      <c r="A25" s="3">
        <v>18</v>
      </c>
      <c r="B25" s="59" t="s">
        <v>132</v>
      </c>
      <c r="C25" s="57">
        <v>6</v>
      </c>
      <c r="D25" s="57" t="s">
        <v>38</v>
      </c>
      <c r="E25" s="61">
        <v>29000</v>
      </c>
      <c r="F25" s="60">
        <f t="shared" si="0"/>
        <v>174000</v>
      </c>
      <c r="G25" s="6"/>
    </row>
    <row r="26" spans="1:7" ht="16.5" x14ac:dyDescent="0.25">
      <c r="A26" s="3">
        <v>19</v>
      </c>
      <c r="B26" s="59" t="s">
        <v>48</v>
      </c>
      <c r="C26" s="57">
        <v>30</v>
      </c>
      <c r="D26" s="57" t="s">
        <v>8</v>
      </c>
      <c r="E26" s="62">
        <v>40000</v>
      </c>
      <c r="F26" s="60">
        <f t="shared" si="0"/>
        <v>1200000</v>
      </c>
      <c r="G26" s="7"/>
    </row>
    <row r="27" spans="1:7" ht="16.5" x14ac:dyDescent="0.25">
      <c r="A27" s="8"/>
      <c r="B27" s="9"/>
      <c r="C27" s="10"/>
      <c r="D27" s="10"/>
      <c r="E27" s="63" t="s">
        <v>20</v>
      </c>
      <c r="F27" s="63">
        <f>SUM(F9:F26)</f>
        <v>12473000</v>
      </c>
      <c r="G27" s="4"/>
    </row>
    <row r="28" spans="1:7" ht="16.5" x14ac:dyDescent="0.25">
      <c r="A28" s="92" t="s">
        <v>21</v>
      </c>
      <c r="B28" s="92"/>
      <c r="C28" s="92" t="s">
        <v>22</v>
      </c>
      <c r="D28" s="92"/>
      <c r="E28" s="92"/>
      <c r="F28" s="92" t="s">
        <v>23</v>
      </c>
      <c r="G28" s="92"/>
    </row>
    <row r="29" spans="1:7" ht="16.5" x14ac:dyDescent="0.25">
      <c r="A29" s="21" t="s">
        <v>24</v>
      </c>
      <c r="B29" s="19"/>
      <c r="C29" s="88" t="s">
        <v>25</v>
      </c>
      <c r="D29" s="88"/>
      <c r="E29" s="88"/>
      <c r="F29" s="43"/>
      <c r="G29" s="19"/>
    </row>
    <row r="30" spans="1:7" ht="16.5" x14ac:dyDescent="0.25">
      <c r="A30" s="19"/>
      <c r="B30" s="19"/>
      <c r="C30" s="19"/>
      <c r="D30" s="21"/>
      <c r="E30" s="50"/>
      <c r="F30" s="50"/>
      <c r="G30" s="21"/>
    </row>
    <row r="31" spans="1:7" ht="16.5" x14ac:dyDescent="0.25">
      <c r="A31" s="93"/>
      <c r="B31" s="93"/>
      <c r="C31" s="21"/>
      <c r="D31" s="21"/>
      <c r="E31" s="50"/>
      <c r="F31" s="50"/>
      <c r="G31" s="21"/>
    </row>
    <row r="32" spans="1:7" ht="16.5" x14ac:dyDescent="0.25">
      <c r="A32" s="86" t="s">
        <v>80</v>
      </c>
      <c r="B32" s="87"/>
      <c r="C32" s="88" t="s">
        <v>26</v>
      </c>
      <c r="D32" s="88"/>
      <c r="E32" s="88"/>
      <c r="F32" s="88" t="s">
        <v>71</v>
      </c>
      <c r="G32" s="88"/>
    </row>
  </sheetData>
  <mergeCells count="13">
    <mergeCell ref="A1:C1"/>
    <mergeCell ref="A2:C2"/>
    <mergeCell ref="A3:G3"/>
    <mergeCell ref="A5:D5"/>
    <mergeCell ref="E5:G5"/>
    <mergeCell ref="A32:B32"/>
    <mergeCell ref="C32:E32"/>
    <mergeCell ref="F32:G32"/>
    <mergeCell ref="A28:B28"/>
    <mergeCell ref="C28:E28"/>
    <mergeCell ref="F28:G28"/>
    <mergeCell ref="C29:E29"/>
    <mergeCell ref="A31:B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6"/>
  <sheetViews>
    <sheetView tabSelected="1" workbookViewId="0">
      <selection activeCell="D9" sqref="D9"/>
    </sheetView>
  </sheetViews>
  <sheetFormatPr defaultRowHeight="15.75" x14ac:dyDescent="0.25"/>
  <cols>
    <col min="1" max="1" width="13.25" customWidth="1"/>
    <col min="2" max="2" width="10.375" customWidth="1"/>
    <col min="3" max="3" width="20.625" customWidth="1"/>
    <col min="4" max="4" width="21.75" customWidth="1"/>
    <col min="5" max="5" width="21.375" customWidth="1"/>
    <col min="6" max="6" width="13.25" customWidth="1"/>
    <col min="7" max="7" width="16" customWidth="1"/>
  </cols>
  <sheetData>
    <row r="1" spans="1:7" x14ac:dyDescent="0.25">
      <c r="A1" s="26" t="s">
        <v>66</v>
      </c>
    </row>
    <row r="3" spans="1:7" x14ac:dyDescent="0.25">
      <c r="A3" s="105" t="s">
        <v>133</v>
      </c>
      <c r="B3" s="102"/>
      <c r="C3" s="102"/>
      <c r="D3" s="102"/>
      <c r="E3" s="102"/>
      <c r="F3" s="102"/>
      <c r="G3" s="102"/>
    </row>
    <row r="5" spans="1:7" ht="18.75" customHeight="1" x14ac:dyDescent="0.25">
      <c r="A5" s="12" t="s">
        <v>63</v>
      </c>
      <c r="B5" s="29" t="s">
        <v>50</v>
      </c>
      <c r="C5" s="30" t="s">
        <v>51</v>
      </c>
      <c r="D5" s="31" t="s">
        <v>52</v>
      </c>
      <c r="E5" s="31" t="s">
        <v>53</v>
      </c>
      <c r="F5" s="32" t="s">
        <v>54</v>
      </c>
      <c r="G5" s="12" t="s">
        <v>62</v>
      </c>
    </row>
    <row r="6" spans="1:7" ht="31.5" customHeight="1" x14ac:dyDescent="0.25">
      <c r="A6" s="23" t="s">
        <v>134</v>
      </c>
      <c r="B6" s="27" t="s">
        <v>55</v>
      </c>
      <c r="C6" s="28" t="s">
        <v>72</v>
      </c>
      <c r="D6" s="27" t="s">
        <v>73</v>
      </c>
      <c r="E6" s="27" t="s">
        <v>56</v>
      </c>
      <c r="F6" s="27" t="s">
        <v>57</v>
      </c>
      <c r="G6" s="27" t="s">
        <v>91</v>
      </c>
    </row>
    <row r="7" spans="1:7" ht="31.5" customHeight="1" x14ac:dyDescent="0.25">
      <c r="A7" s="23" t="s">
        <v>135</v>
      </c>
      <c r="B7" s="27" t="s">
        <v>55</v>
      </c>
      <c r="C7" s="33" t="s">
        <v>88</v>
      </c>
      <c r="D7" s="27" t="s">
        <v>58</v>
      </c>
      <c r="E7" s="27" t="s">
        <v>121</v>
      </c>
      <c r="F7" s="27" t="s">
        <v>59</v>
      </c>
      <c r="G7" s="23" t="s">
        <v>92</v>
      </c>
    </row>
    <row r="8" spans="1:7" ht="31.5" x14ac:dyDescent="0.25">
      <c r="A8" s="23" t="s">
        <v>136</v>
      </c>
      <c r="B8" s="27" t="s">
        <v>55</v>
      </c>
      <c r="C8" s="28" t="s">
        <v>130</v>
      </c>
      <c r="D8" s="27" t="s">
        <v>89</v>
      </c>
      <c r="E8" s="80" t="s">
        <v>86</v>
      </c>
      <c r="F8" s="34" t="s">
        <v>90</v>
      </c>
      <c r="G8" s="23" t="s">
        <v>144</v>
      </c>
    </row>
    <row r="9" spans="1:7" ht="31.5" customHeight="1" x14ac:dyDescent="0.25">
      <c r="A9" s="23" t="s">
        <v>137</v>
      </c>
      <c r="B9" s="27" t="s">
        <v>55</v>
      </c>
      <c r="C9" s="28" t="s">
        <v>127</v>
      </c>
      <c r="D9" s="27" t="s">
        <v>60</v>
      </c>
      <c r="E9" s="27" t="s">
        <v>87</v>
      </c>
      <c r="F9" s="27" t="s">
        <v>30</v>
      </c>
      <c r="G9" s="22" t="s">
        <v>145</v>
      </c>
    </row>
    <row r="10" spans="1:7" ht="31.5" x14ac:dyDescent="0.25">
      <c r="A10" s="23" t="s">
        <v>138</v>
      </c>
      <c r="B10" s="103" t="s">
        <v>61</v>
      </c>
      <c r="C10" s="104"/>
      <c r="D10" s="104"/>
      <c r="E10" s="104"/>
      <c r="F10" s="27" t="s">
        <v>48</v>
      </c>
      <c r="G10" s="23" t="s">
        <v>128</v>
      </c>
    </row>
    <row r="12" spans="1:7" x14ac:dyDescent="0.25">
      <c r="A12" s="102" t="s">
        <v>64</v>
      </c>
      <c r="B12" s="102"/>
      <c r="C12" s="102"/>
      <c r="E12" s="105" t="s">
        <v>23</v>
      </c>
      <c r="F12" s="105"/>
      <c r="G12" s="105"/>
    </row>
    <row r="16" spans="1:7" x14ac:dyDescent="0.25">
      <c r="A16" s="102" t="s">
        <v>26</v>
      </c>
      <c r="B16" s="102"/>
      <c r="C16" s="102"/>
      <c r="E16" s="102" t="s">
        <v>71</v>
      </c>
      <c r="F16" s="102"/>
      <c r="G16" s="102"/>
    </row>
  </sheetData>
  <mergeCells count="6">
    <mergeCell ref="E16:G16"/>
    <mergeCell ref="A16:C16"/>
    <mergeCell ref="B10:E10"/>
    <mergeCell ref="A3:G3"/>
    <mergeCell ref="A12:C12"/>
    <mergeCell ref="E12:G1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t2</vt:lpstr>
      <vt:lpstr>t3</vt:lpstr>
      <vt:lpstr>t4</vt:lpstr>
      <vt:lpstr>t5</vt:lpstr>
      <vt:lpstr>t6</vt:lpstr>
      <vt:lpstr>THUCDON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2023-02-16T06:44:57Z</cp:lastPrinted>
  <dcterms:created xsi:type="dcterms:W3CDTF">2019-11-21T10:09:24Z</dcterms:created>
  <dcterms:modified xsi:type="dcterms:W3CDTF">2023-02-16T07:15:53Z</dcterms:modified>
</cp:coreProperties>
</file>