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G HIEP\Desktop\"/>
    </mc:Choice>
  </mc:AlternateContent>
  <xr:revisionPtr revIDLastSave="0" documentId="13_ncr:1_{80590707-26A9-4AA0-9F30-5EF9DB0618F1}" xr6:coauthVersionLast="47" xr6:coauthVersionMax="47" xr10:uidLastSave="{00000000-0000-0000-0000-000000000000}"/>
  <bookViews>
    <workbookView xWindow="-495" yWindow="1200" windowWidth="11580" windowHeight="7875" firstSheet="1" activeTab="1" xr2:uid="{00000000-000D-0000-FFFF-FFFF00000000}"/>
  </bookViews>
  <sheets>
    <sheet name="Kangatang" sheetId="106" state="veryHidden" r:id="rId1"/>
    <sheet name="26,4" sheetId="142" r:id="rId2"/>
  </sheets>
  <calcPr calcId="181029"/>
</workbook>
</file>

<file path=xl/calcChain.xml><?xml version="1.0" encoding="utf-8"?>
<calcChain xmlns="http://schemas.openxmlformats.org/spreadsheetml/2006/main">
  <c r="R49" i="142" l="1"/>
  <c r="P49" i="142"/>
  <c r="M49" i="142"/>
  <c r="L49" i="142"/>
  <c r="K49" i="142"/>
  <c r="J49" i="142"/>
  <c r="I49" i="142"/>
  <c r="F49" i="142"/>
  <c r="E49" i="142"/>
  <c r="D49" i="142"/>
  <c r="H48" i="142"/>
  <c r="Q48" i="142" s="1"/>
  <c r="H47" i="142"/>
  <c r="Q47" i="142" s="1"/>
  <c r="H46" i="142"/>
  <c r="Q46" i="142" s="1"/>
  <c r="H45" i="142"/>
  <c r="Q45" i="142" s="1"/>
  <c r="H44" i="142"/>
  <c r="Q43" i="142"/>
  <c r="P43" i="142"/>
  <c r="M43" i="142"/>
  <c r="L43" i="142"/>
  <c r="K43" i="142"/>
  <c r="J43" i="142"/>
  <c r="I43" i="142"/>
  <c r="F43" i="142"/>
  <c r="E43" i="142"/>
  <c r="D43" i="142"/>
  <c r="R42" i="142"/>
  <c r="H42" i="142"/>
  <c r="N42" i="142" s="1"/>
  <c r="R41" i="142"/>
  <c r="H41" i="142"/>
  <c r="N41" i="142" s="1"/>
  <c r="R40" i="142"/>
  <c r="H40" i="142"/>
  <c r="N40" i="142" s="1"/>
  <c r="R39" i="142"/>
  <c r="H39" i="142"/>
  <c r="N39" i="142" s="1"/>
  <c r="R38" i="142"/>
  <c r="H38" i="142"/>
  <c r="N38" i="142" s="1"/>
  <c r="Q37" i="142"/>
  <c r="P37" i="142"/>
  <c r="M37" i="142"/>
  <c r="L37" i="142"/>
  <c r="K37" i="142"/>
  <c r="J37" i="142"/>
  <c r="I37" i="142"/>
  <c r="F37" i="142"/>
  <c r="E37" i="142"/>
  <c r="D37" i="142"/>
  <c r="H36" i="142"/>
  <c r="R36" i="142" s="1"/>
  <c r="H35" i="142"/>
  <c r="R35" i="142" s="1"/>
  <c r="H34" i="142"/>
  <c r="R34" i="142" s="1"/>
  <c r="H33" i="142"/>
  <c r="R33" i="142" s="1"/>
  <c r="H32" i="142"/>
  <c r="R32" i="142" s="1"/>
  <c r="H31" i="142"/>
  <c r="R31" i="142" s="1"/>
  <c r="H30" i="142"/>
  <c r="R30" i="142" s="1"/>
  <c r="H29" i="142"/>
  <c r="R29" i="142" s="1"/>
  <c r="H28" i="142"/>
  <c r="R27" i="142"/>
  <c r="Q27" i="142"/>
  <c r="O27" i="142"/>
  <c r="M27" i="142"/>
  <c r="L27" i="142"/>
  <c r="K27" i="142"/>
  <c r="J27" i="142"/>
  <c r="I27" i="142"/>
  <c r="G27" i="142"/>
  <c r="F27" i="142"/>
  <c r="E27" i="142"/>
  <c r="D27" i="142"/>
  <c r="H26" i="142"/>
  <c r="N26" i="142" s="1"/>
  <c r="H25" i="142"/>
  <c r="N25" i="142" s="1"/>
  <c r="H24" i="142"/>
  <c r="N24" i="142" s="1"/>
  <c r="H23" i="142"/>
  <c r="P23" i="142" s="1"/>
  <c r="H22" i="142"/>
  <c r="N22" i="142" s="1"/>
  <c r="H21" i="142"/>
  <c r="P21" i="142" s="1"/>
  <c r="H20" i="142"/>
  <c r="N20" i="142" s="1"/>
  <c r="H19" i="142"/>
  <c r="P19" i="142" s="1"/>
  <c r="H18" i="142"/>
  <c r="N18" i="142" s="1"/>
  <c r="R17" i="142"/>
  <c r="Q17" i="142"/>
  <c r="O17" i="142"/>
  <c r="M17" i="142"/>
  <c r="L17" i="142"/>
  <c r="K17" i="142"/>
  <c r="J17" i="142"/>
  <c r="I17" i="142"/>
  <c r="F17" i="142"/>
  <c r="D17" i="142"/>
  <c r="H16" i="142"/>
  <c r="N16" i="142" s="1"/>
  <c r="H15" i="142"/>
  <c r="P15" i="142" s="1"/>
  <c r="H14" i="142"/>
  <c r="N14" i="142" s="1"/>
  <c r="H13" i="142"/>
  <c r="P13" i="142" s="1"/>
  <c r="H12" i="142"/>
  <c r="N12" i="142" s="1"/>
  <c r="H11" i="142"/>
  <c r="P11" i="142" s="1"/>
  <c r="H10" i="142"/>
  <c r="N10" i="142" s="1"/>
  <c r="H9" i="142"/>
  <c r="P9" i="142" s="1"/>
  <c r="H8" i="142"/>
  <c r="N8" i="142" s="1"/>
  <c r="N11" i="142" l="1"/>
  <c r="O38" i="142"/>
  <c r="E50" i="142"/>
  <c r="O40" i="142"/>
  <c r="P16" i="142"/>
  <c r="J50" i="142"/>
  <c r="P18" i="142"/>
  <c r="N21" i="142"/>
  <c r="O42" i="142"/>
  <c r="P8" i="142"/>
  <c r="P25" i="142"/>
  <c r="D50" i="142"/>
  <c r="O39" i="142"/>
  <c r="F50" i="142"/>
  <c r="P12" i="142"/>
  <c r="P22" i="142"/>
  <c r="R43" i="142"/>
  <c r="O41" i="142"/>
  <c r="H43" i="142"/>
  <c r="H49" i="142"/>
  <c r="M50" i="142"/>
  <c r="K50" i="142"/>
  <c r="I50" i="142"/>
  <c r="L50" i="142"/>
  <c r="H37" i="142"/>
  <c r="P26" i="142"/>
  <c r="N15" i="142"/>
  <c r="H17" i="142"/>
  <c r="N43" i="142"/>
  <c r="H27" i="142"/>
  <c r="N29" i="142"/>
  <c r="N32" i="142"/>
  <c r="N34" i="142"/>
  <c r="N36" i="142"/>
  <c r="N44" i="142"/>
  <c r="N46" i="142"/>
  <c r="N48" i="142"/>
  <c r="N9" i="142"/>
  <c r="P10" i="142"/>
  <c r="N13" i="142"/>
  <c r="P14" i="142"/>
  <c r="N19" i="142"/>
  <c r="P20" i="142"/>
  <c r="N23" i="142"/>
  <c r="P24" i="142"/>
  <c r="O28" i="142"/>
  <c r="O29" i="142"/>
  <c r="O30" i="142"/>
  <c r="O31" i="142"/>
  <c r="O32" i="142"/>
  <c r="O33" i="142"/>
  <c r="O34" i="142"/>
  <c r="O35" i="142"/>
  <c r="O36" i="142"/>
  <c r="O44" i="142"/>
  <c r="O45" i="142"/>
  <c r="O46" i="142"/>
  <c r="O47" i="142"/>
  <c r="O48" i="142"/>
  <c r="N28" i="142"/>
  <c r="N30" i="142"/>
  <c r="N31" i="142"/>
  <c r="N33" i="142"/>
  <c r="N35" i="142"/>
  <c r="N45" i="142"/>
  <c r="N47" i="142"/>
  <c r="R28" i="142"/>
  <c r="R37" i="142" s="1"/>
  <c r="R50" i="142" s="1"/>
  <c r="Q44" i="142"/>
  <c r="Q49" i="142" s="1"/>
  <c r="Q50" i="142" s="1"/>
  <c r="O43" i="142" l="1"/>
  <c r="O37" i="142"/>
  <c r="P27" i="142"/>
  <c r="H50" i="142"/>
  <c r="N27" i="142"/>
  <c r="N17" i="142"/>
  <c r="P17" i="142"/>
  <c r="P50" i="142"/>
  <c r="N37" i="142"/>
  <c r="O49" i="142"/>
  <c r="O50" i="142" s="1"/>
  <c r="N49" i="142"/>
  <c r="N50" i="142" l="1"/>
</calcChain>
</file>

<file path=xl/sharedStrings.xml><?xml version="1.0" encoding="utf-8"?>
<sst xmlns="http://schemas.openxmlformats.org/spreadsheetml/2006/main" count="105" uniqueCount="105">
  <si>
    <t>UBND HUYỆN HÓC MÔN</t>
  </si>
  <si>
    <t>THỐNG KÊ SỐ LIỆU HỌC SINH TOÀN TRƯỜNG</t>
  </si>
  <si>
    <t>STT</t>
  </si>
  <si>
    <t>LỚP</t>
  </si>
  <si>
    <t>NỮ</t>
  </si>
  <si>
    <t>BT</t>
  </si>
  <si>
    <t>HỌ TÊN GV</t>
  </si>
  <si>
    <t>Trần Thị Thu Hà</t>
  </si>
  <si>
    <t>Nguyễn Thị Tuyết Hương</t>
  </si>
  <si>
    <t>Nguyễn Thị Kim Bích</t>
  </si>
  <si>
    <t>Phan Chí Hiếu</t>
  </si>
  <si>
    <t>Nguyễn Thị Hồng Thuận</t>
  </si>
  <si>
    <t>Nguyễn Thị Mộng Tuyền</t>
  </si>
  <si>
    <t>Nguyễn Thị Hồng Ngọc</t>
  </si>
  <si>
    <t>Nguyễn Thị Thanh Thúy</t>
  </si>
  <si>
    <t>Nguyễn Thị Kim Hương</t>
  </si>
  <si>
    <t>Phạm Thị Điệp</t>
  </si>
  <si>
    <t>Nguyễn Thị Hoàng Lê</t>
  </si>
  <si>
    <t>TỔNG CỘNG</t>
  </si>
  <si>
    <t>KHỐI 5</t>
  </si>
  <si>
    <t>KHỐI 4</t>
  </si>
  <si>
    <t>KHỐI 3</t>
  </si>
  <si>
    <t>KHỐI 2</t>
  </si>
  <si>
    <t>KHỐI 1</t>
  </si>
  <si>
    <t>TRƯỜNG TIỂU HỌC NHỊ XUÂN</t>
  </si>
  <si>
    <t>2 buổi/ngày</t>
  </si>
  <si>
    <t>GHI CHÚ</t>
  </si>
  <si>
    <t>Trần Nguyễn Minh Thư</t>
  </si>
  <si>
    <t>TC</t>
  </si>
  <si>
    <t>Đến</t>
  </si>
  <si>
    <t>LB</t>
  </si>
  <si>
    <t>Thái Thị Cẩm Nhung</t>
  </si>
  <si>
    <t>Hà Mỹ Loan</t>
  </si>
  <si>
    <t>Nguyễn Thị Phương Thảo</t>
  </si>
  <si>
    <t>Đi</t>
  </si>
  <si>
    <t>KT</t>
  </si>
  <si>
    <t>Trần Tuyết Diểm</t>
  </si>
  <si>
    <t>Nguyễn Thị Mỹ Huyền</t>
  </si>
  <si>
    <t>Lê Thị Tuyết Vân</t>
  </si>
  <si>
    <t>2 buổi</t>
  </si>
  <si>
    <t>DT</t>
  </si>
  <si>
    <t>HS
cũ</t>
  </si>
  <si>
    <t>Nguyễn Thị Tuyền</t>
  </si>
  <si>
    <t>Nguyễn Thị Kim Hạnh</t>
  </si>
  <si>
    <t>Nguyễn Thị Tư Hồi</t>
  </si>
  <si>
    <t>Ngô Thị Nhu</t>
  </si>
  <si>
    <t>Trần Thị Phương Dung</t>
  </si>
  <si>
    <t>Trần Thị Hoài Thu</t>
  </si>
  <si>
    <t>Hoàng Thị Dư</t>
  </si>
  <si>
    <t>Nguyễn Thị Tuyết Ngân</t>
  </si>
  <si>
    <t>Kiều Bích Trâm</t>
  </si>
  <si>
    <t>Đào Thị Hương</t>
  </si>
  <si>
    <t>Liêu Thị Hồng Thanh</t>
  </si>
  <si>
    <t>Nữ BT</t>
  </si>
  <si>
    <t>Bùi Thị Ngọc Bích</t>
  </si>
  <si>
    <t>Tin 
học</t>
  </si>
  <si>
    <t>TA
tự chọn</t>
  </si>
  <si>
    <t>TA
đề án</t>
  </si>
  <si>
    <t>TA bắt buộc</t>
  </si>
  <si>
    <r>
      <t xml:space="preserve">1 </t>
    </r>
    <r>
      <rPr>
        <b/>
        <vertAlign val="superscript"/>
        <sz val="10"/>
        <color theme="1"/>
        <rFont val="Times New Roman"/>
        <family val="1"/>
      </rPr>
      <t>1</t>
    </r>
  </si>
  <si>
    <r>
      <t xml:space="preserve">1 </t>
    </r>
    <r>
      <rPr>
        <b/>
        <vertAlign val="superscript"/>
        <sz val="10"/>
        <color theme="1"/>
        <rFont val="Times New Roman"/>
        <family val="1"/>
      </rPr>
      <t>2</t>
    </r>
  </si>
  <si>
    <r>
      <t xml:space="preserve">1 </t>
    </r>
    <r>
      <rPr>
        <b/>
        <vertAlign val="superscript"/>
        <sz val="10"/>
        <color theme="1"/>
        <rFont val="Times New Roman"/>
        <family val="1"/>
      </rPr>
      <t>3</t>
    </r>
  </si>
  <si>
    <r>
      <t xml:space="preserve">1 </t>
    </r>
    <r>
      <rPr>
        <b/>
        <vertAlign val="superscript"/>
        <sz val="10"/>
        <color theme="1"/>
        <rFont val="Times New Roman"/>
        <family val="1"/>
      </rPr>
      <t>4</t>
    </r>
  </si>
  <si>
    <r>
      <t xml:space="preserve">1 </t>
    </r>
    <r>
      <rPr>
        <b/>
        <vertAlign val="superscript"/>
        <sz val="10"/>
        <color theme="1"/>
        <rFont val="Times New Roman"/>
        <family val="1"/>
      </rPr>
      <t>5</t>
    </r>
  </si>
  <si>
    <r>
      <t xml:space="preserve">1 </t>
    </r>
    <r>
      <rPr>
        <b/>
        <vertAlign val="superscript"/>
        <sz val="10"/>
        <color theme="1"/>
        <rFont val="Times New Roman"/>
        <family val="1"/>
      </rPr>
      <t>6</t>
    </r>
  </si>
  <si>
    <r>
      <t xml:space="preserve">1 </t>
    </r>
    <r>
      <rPr>
        <b/>
        <vertAlign val="superscript"/>
        <sz val="10"/>
        <color theme="1"/>
        <rFont val="Times New Roman"/>
        <family val="1"/>
      </rPr>
      <t>7</t>
    </r>
  </si>
  <si>
    <r>
      <t xml:space="preserve">1 </t>
    </r>
    <r>
      <rPr>
        <b/>
        <vertAlign val="superscript"/>
        <sz val="10"/>
        <color theme="1"/>
        <rFont val="Times New Roman"/>
        <family val="1"/>
      </rPr>
      <t>8</t>
    </r>
  </si>
  <si>
    <r>
      <t xml:space="preserve">1 </t>
    </r>
    <r>
      <rPr>
        <b/>
        <vertAlign val="superscript"/>
        <sz val="10"/>
        <color theme="1"/>
        <rFont val="Times New Roman"/>
        <family val="1"/>
      </rPr>
      <t>9</t>
    </r>
  </si>
  <si>
    <r>
      <t xml:space="preserve">2 </t>
    </r>
    <r>
      <rPr>
        <b/>
        <vertAlign val="superscript"/>
        <sz val="10"/>
        <color theme="1"/>
        <rFont val="Times New Roman"/>
        <family val="1"/>
      </rPr>
      <t>1</t>
    </r>
  </si>
  <si>
    <r>
      <t xml:space="preserve">2 </t>
    </r>
    <r>
      <rPr>
        <b/>
        <vertAlign val="superscript"/>
        <sz val="10"/>
        <color theme="1"/>
        <rFont val="Times New Roman"/>
        <family val="1"/>
      </rPr>
      <t>2</t>
    </r>
  </si>
  <si>
    <r>
      <t xml:space="preserve">2 </t>
    </r>
    <r>
      <rPr>
        <b/>
        <vertAlign val="superscript"/>
        <sz val="10"/>
        <color theme="1"/>
        <rFont val="Times New Roman"/>
        <family val="1"/>
      </rPr>
      <t>3</t>
    </r>
  </si>
  <si>
    <r>
      <t xml:space="preserve">2 </t>
    </r>
    <r>
      <rPr>
        <b/>
        <vertAlign val="superscript"/>
        <sz val="10"/>
        <color theme="1"/>
        <rFont val="Times New Roman"/>
        <family val="1"/>
      </rPr>
      <t>4</t>
    </r>
  </si>
  <si>
    <r>
      <t xml:space="preserve">2 </t>
    </r>
    <r>
      <rPr>
        <b/>
        <vertAlign val="superscript"/>
        <sz val="10"/>
        <color theme="1"/>
        <rFont val="Times New Roman"/>
        <family val="1"/>
      </rPr>
      <t>5</t>
    </r>
  </si>
  <si>
    <r>
      <t xml:space="preserve">2 </t>
    </r>
    <r>
      <rPr>
        <b/>
        <vertAlign val="superscript"/>
        <sz val="10"/>
        <color theme="1"/>
        <rFont val="Times New Roman"/>
        <family val="1"/>
      </rPr>
      <t>6</t>
    </r>
  </si>
  <si>
    <r>
      <t xml:space="preserve">2 </t>
    </r>
    <r>
      <rPr>
        <b/>
        <vertAlign val="superscript"/>
        <sz val="10"/>
        <color theme="1"/>
        <rFont val="Times New Roman"/>
        <family val="1"/>
      </rPr>
      <t>7</t>
    </r>
  </si>
  <si>
    <r>
      <t xml:space="preserve">2 </t>
    </r>
    <r>
      <rPr>
        <b/>
        <vertAlign val="superscript"/>
        <sz val="10"/>
        <color theme="1"/>
        <rFont val="Times New Roman"/>
        <family val="1"/>
      </rPr>
      <t>8</t>
    </r>
  </si>
  <si>
    <r>
      <t xml:space="preserve">2 </t>
    </r>
    <r>
      <rPr>
        <b/>
        <vertAlign val="superscript"/>
        <sz val="10"/>
        <color theme="1"/>
        <rFont val="Times New Roman"/>
        <family val="1"/>
      </rPr>
      <t>9</t>
    </r>
  </si>
  <si>
    <r>
      <t xml:space="preserve">3 </t>
    </r>
    <r>
      <rPr>
        <b/>
        <vertAlign val="superscript"/>
        <sz val="10"/>
        <color theme="1"/>
        <rFont val="Times New Roman"/>
        <family val="1"/>
      </rPr>
      <t>1</t>
    </r>
  </si>
  <si>
    <r>
      <t xml:space="preserve">3 </t>
    </r>
    <r>
      <rPr>
        <b/>
        <vertAlign val="superscript"/>
        <sz val="10"/>
        <color theme="1"/>
        <rFont val="Times New Roman"/>
        <family val="1"/>
      </rPr>
      <t>2</t>
    </r>
  </si>
  <si>
    <r>
      <t xml:space="preserve">3 </t>
    </r>
    <r>
      <rPr>
        <b/>
        <vertAlign val="superscript"/>
        <sz val="10"/>
        <color theme="1"/>
        <rFont val="Times New Roman"/>
        <family val="1"/>
      </rPr>
      <t>3</t>
    </r>
  </si>
  <si>
    <r>
      <t xml:space="preserve">3 </t>
    </r>
    <r>
      <rPr>
        <b/>
        <vertAlign val="superscript"/>
        <sz val="10"/>
        <color theme="1"/>
        <rFont val="Times New Roman"/>
        <family val="1"/>
      </rPr>
      <t>4</t>
    </r>
  </si>
  <si>
    <r>
      <t xml:space="preserve">3 </t>
    </r>
    <r>
      <rPr>
        <b/>
        <vertAlign val="superscript"/>
        <sz val="10"/>
        <color theme="1"/>
        <rFont val="Times New Roman"/>
        <family val="1"/>
      </rPr>
      <t>5</t>
    </r>
  </si>
  <si>
    <r>
      <t xml:space="preserve">4 </t>
    </r>
    <r>
      <rPr>
        <b/>
        <vertAlign val="superscript"/>
        <sz val="10"/>
        <color theme="1"/>
        <rFont val="Times New Roman"/>
        <family val="1"/>
      </rPr>
      <t>1</t>
    </r>
  </si>
  <si>
    <r>
      <t xml:space="preserve">4 </t>
    </r>
    <r>
      <rPr>
        <b/>
        <vertAlign val="superscript"/>
        <sz val="10"/>
        <color theme="1"/>
        <rFont val="Times New Roman"/>
        <family val="1"/>
      </rPr>
      <t>2</t>
    </r>
  </si>
  <si>
    <r>
      <t xml:space="preserve">4 </t>
    </r>
    <r>
      <rPr>
        <b/>
        <vertAlign val="superscript"/>
        <sz val="10"/>
        <color theme="1"/>
        <rFont val="Times New Roman"/>
        <family val="1"/>
      </rPr>
      <t>3</t>
    </r>
  </si>
  <si>
    <r>
      <t xml:space="preserve">4 </t>
    </r>
    <r>
      <rPr>
        <b/>
        <vertAlign val="superscript"/>
        <sz val="10"/>
        <color theme="1"/>
        <rFont val="Times New Roman"/>
        <family val="1"/>
      </rPr>
      <t>4</t>
    </r>
  </si>
  <si>
    <r>
      <t xml:space="preserve">4 </t>
    </r>
    <r>
      <rPr>
        <b/>
        <vertAlign val="superscript"/>
        <sz val="10"/>
        <color theme="1"/>
        <rFont val="Times New Roman"/>
        <family val="1"/>
      </rPr>
      <t>5</t>
    </r>
  </si>
  <si>
    <r>
      <t xml:space="preserve">5 </t>
    </r>
    <r>
      <rPr>
        <b/>
        <vertAlign val="superscript"/>
        <sz val="10"/>
        <color theme="1"/>
        <rFont val="Times New Roman"/>
        <family val="1"/>
      </rPr>
      <t>1</t>
    </r>
  </si>
  <si>
    <r>
      <t xml:space="preserve">5 </t>
    </r>
    <r>
      <rPr>
        <b/>
        <vertAlign val="superscript"/>
        <sz val="10"/>
        <color theme="1"/>
        <rFont val="Times New Roman"/>
        <family val="1"/>
      </rPr>
      <t>2</t>
    </r>
  </si>
  <si>
    <r>
      <t xml:space="preserve">5 </t>
    </r>
    <r>
      <rPr>
        <b/>
        <vertAlign val="superscript"/>
        <sz val="10"/>
        <color theme="1"/>
        <rFont val="Times New Roman"/>
        <family val="1"/>
      </rPr>
      <t>3</t>
    </r>
  </si>
  <si>
    <r>
      <t xml:space="preserve">5 </t>
    </r>
    <r>
      <rPr>
        <b/>
        <vertAlign val="superscript"/>
        <sz val="10"/>
        <color theme="1"/>
        <rFont val="Times New Roman"/>
        <family val="1"/>
      </rPr>
      <t>4</t>
    </r>
  </si>
  <si>
    <r>
      <t xml:space="preserve">5 </t>
    </r>
    <r>
      <rPr>
        <b/>
        <vertAlign val="superscript"/>
        <sz val="10"/>
        <color theme="1"/>
        <rFont val="Times New Roman"/>
        <family val="1"/>
      </rPr>
      <t>5</t>
    </r>
  </si>
  <si>
    <t>Phan Thị Thuận</t>
  </si>
  <si>
    <t>Năm học 2023 - 2024</t>
  </si>
  <si>
    <r>
      <t xml:space="preserve">3 </t>
    </r>
    <r>
      <rPr>
        <b/>
        <vertAlign val="superscript"/>
        <sz val="10"/>
        <color theme="1"/>
        <rFont val="Times New Roman"/>
        <family val="1"/>
      </rPr>
      <t>6</t>
    </r>
  </si>
  <si>
    <r>
      <t xml:space="preserve">3 </t>
    </r>
    <r>
      <rPr>
        <b/>
        <vertAlign val="superscript"/>
        <sz val="10"/>
        <color theme="1"/>
        <rFont val="Times New Roman"/>
        <family val="1"/>
      </rPr>
      <t>7</t>
    </r>
  </si>
  <si>
    <r>
      <t xml:space="preserve">3 </t>
    </r>
    <r>
      <rPr>
        <b/>
        <vertAlign val="superscript"/>
        <sz val="10"/>
        <color theme="1"/>
        <rFont val="Times New Roman"/>
        <family val="1"/>
      </rPr>
      <t>8</t>
    </r>
  </si>
  <si>
    <r>
      <t xml:space="preserve">3 </t>
    </r>
    <r>
      <rPr>
        <b/>
        <vertAlign val="superscript"/>
        <sz val="10"/>
        <color theme="1"/>
        <rFont val="Times New Roman"/>
        <family val="1"/>
      </rPr>
      <t>9</t>
    </r>
  </si>
  <si>
    <t>Phan Quý Thuỳ Linh</t>
  </si>
  <si>
    <t>Hồ Thị Phương Thảo</t>
  </si>
  <si>
    <t>Lê Huyền Phương</t>
  </si>
  <si>
    <t>Nguyễn Thị Thuỷ Tiên</t>
  </si>
  <si>
    <t>Phạm Hoàng Gia Nhi</t>
  </si>
  <si>
    <t>Hà Thị Gái Út</t>
  </si>
  <si>
    <t>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</si>
</sst>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rgb="FFC0000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vertAlign val="superscript"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C00000"/>
      <name val="Times New Roman"/>
      <family val="1"/>
    </font>
    <font>
      <sz val="10"/>
      <color rgb="FFFF0000"/>
      <name val="Times New Roman"/>
      <family val="1"/>
    </font>
    <font>
      <b/>
      <sz val="8"/>
      <color rgb="FFC00000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2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</xf>
    <xf numFmtId="0" fontId="4" fillId="2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9" fillId="0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</xdr:row>
      <xdr:rowOff>180975</xdr:rowOff>
    </xdr:from>
    <xdr:to>
      <xdr:col>2</xdr:col>
      <xdr:colOff>361950</xdr:colOff>
      <xdr:row>1</xdr:row>
      <xdr:rowOff>182563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19C7CDA-57F0-4CDF-B24E-7596D39A1706}"/>
            </a:ext>
          </a:extLst>
        </xdr:cNvPr>
        <xdr:cNvCxnSpPr/>
      </xdr:nvCxnSpPr>
      <xdr:spPr>
        <a:xfrm>
          <a:off x="619125" y="381000"/>
          <a:ext cx="12858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52A30-7892-4DED-8D6E-EBA23B1CD985}">
  <dimension ref="A1:S50"/>
  <sheetViews>
    <sheetView tabSelected="1" zoomScale="85" zoomScaleNormal="85" workbookViewId="0">
      <selection activeCell="L55" sqref="L55"/>
    </sheetView>
  </sheetViews>
  <sheetFormatPr defaultColWidth="9.140625" defaultRowHeight="15.75" customHeight="1" x14ac:dyDescent="0.25"/>
  <cols>
    <col min="1" max="1" width="3.85546875" style="46" customWidth="1"/>
    <col min="2" max="2" width="21.28515625" style="1" customWidth="1"/>
    <col min="3" max="3" width="3.42578125" style="46" customWidth="1"/>
    <col min="4" max="4" width="3.140625" style="46" customWidth="1"/>
    <col min="5" max="5" width="4.5703125" style="46" customWidth="1"/>
    <col min="6" max="6" width="5.28515625" style="46" customWidth="1"/>
    <col min="7" max="7" width="2.85546875" style="46" customWidth="1"/>
    <col min="8" max="8" width="6" style="47" customWidth="1"/>
    <col min="9" max="9" width="4.28515625" style="24" customWidth="1"/>
    <col min="10" max="10" width="3.85546875" style="24" customWidth="1"/>
    <col min="11" max="11" width="4.140625" style="24" customWidth="1"/>
    <col min="12" max="12" width="5.140625" style="24" customWidth="1"/>
    <col min="13" max="13" width="4.28515625" style="24" customWidth="1"/>
    <col min="14" max="14" width="5.28515625" style="46" customWidth="1"/>
    <col min="15" max="15" width="4.85546875" style="46" customWidth="1"/>
    <col min="16" max="16" width="4.7109375" style="46" customWidth="1"/>
    <col min="17" max="17" width="4.85546875" style="46" customWidth="1"/>
    <col min="18" max="18" width="4.42578125" style="46" customWidth="1"/>
    <col min="19" max="19" width="6.5703125" style="46" customWidth="1"/>
    <col min="20" max="16384" width="9.140625" style="1"/>
  </cols>
  <sheetData>
    <row r="1" spans="1:19" ht="15.75" customHeight="1" x14ac:dyDescent="0.25">
      <c r="A1" s="55" t="s">
        <v>0</v>
      </c>
      <c r="B1" s="55"/>
      <c r="C1" s="55"/>
    </row>
    <row r="2" spans="1:19" ht="15.75" customHeight="1" x14ac:dyDescent="0.25">
      <c r="A2" s="56" t="s">
        <v>24</v>
      </c>
      <c r="B2" s="56"/>
      <c r="C2" s="56"/>
      <c r="D2" s="47"/>
      <c r="E2" s="47"/>
      <c r="F2" s="47"/>
      <c r="G2" s="47"/>
    </row>
    <row r="3" spans="1:19" ht="15.75" customHeight="1" x14ac:dyDescent="0.2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12" customHeight="1" x14ac:dyDescent="0.25">
      <c r="A4" s="47"/>
      <c r="B4" s="56" t="s">
        <v>93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ht="10.5" customHeight="1" x14ac:dyDescent="0.25">
      <c r="A5" s="12"/>
      <c r="B5" s="13"/>
      <c r="N5" s="2"/>
      <c r="O5" s="2"/>
      <c r="P5" s="2"/>
      <c r="Q5" s="2"/>
      <c r="R5" s="2"/>
      <c r="S5" s="3" t="s">
        <v>104</v>
      </c>
    </row>
    <row r="6" spans="1:19" ht="15.75" customHeight="1" x14ac:dyDescent="0.25">
      <c r="A6" s="53" t="s">
        <v>2</v>
      </c>
      <c r="B6" s="53" t="s">
        <v>6</v>
      </c>
      <c r="C6" s="53" t="s">
        <v>3</v>
      </c>
      <c r="D6" s="54" t="s">
        <v>30</v>
      </c>
      <c r="E6" s="54" t="s">
        <v>29</v>
      </c>
      <c r="F6" s="54" t="s">
        <v>41</v>
      </c>
      <c r="G6" s="54" t="s">
        <v>34</v>
      </c>
      <c r="H6" s="52" t="s">
        <v>28</v>
      </c>
      <c r="I6" s="58" t="s">
        <v>4</v>
      </c>
      <c r="J6" s="59" t="s">
        <v>35</v>
      </c>
      <c r="K6" s="59" t="s">
        <v>40</v>
      </c>
      <c r="L6" s="53" t="s">
        <v>25</v>
      </c>
      <c r="M6" s="53"/>
      <c r="N6" s="53"/>
      <c r="O6" s="54" t="s">
        <v>55</v>
      </c>
      <c r="P6" s="54" t="s">
        <v>56</v>
      </c>
      <c r="Q6" s="54" t="s">
        <v>57</v>
      </c>
      <c r="R6" s="54" t="s">
        <v>58</v>
      </c>
      <c r="S6" s="54" t="s">
        <v>26</v>
      </c>
    </row>
    <row r="7" spans="1:19" s="47" customFormat="1" ht="32.25" customHeight="1" x14ac:dyDescent="0.25">
      <c r="A7" s="53"/>
      <c r="B7" s="53"/>
      <c r="C7" s="53"/>
      <c r="D7" s="54"/>
      <c r="E7" s="54"/>
      <c r="F7" s="54"/>
      <c r="G7" s="54"/>
      <c r="H7" s="52"/>
      <c r="I7" s="61"/>
      <c r="J7" s="59"/>
      <c r="K7" s="59"/>
      <c r="L7" s="33" t="s">
        <v>5</v>
      </c>
      <c r="M7" s="49" t="s">
        <v>53</v>
      </c>
      <c r="N7" s="45" t="s">
        <v>39</v>
      </c>
      <c r="O7" s="53"/>
      <c r="P7" s="53"/>
      <c r="Q7" s="53"/>
      <c r="R7" s="54"/>
      <c r="S7" s="54"/>
    </row>
    <row r="8" spans="1:19" ht="15.75" customHeight="1" x14ac:dyDescent="0.25">
      <c r="A8" s="43">
        <v>1</v>
      </c>
      <c r="B8" s="7" t="s">
        <v>103</v>
      </c>
      <c r="C8" s="44" t="s">
        <v>59</v>
      </c>
      <c r="D8" s="43"/>
      <c r="E8" s="43"/>
      <c r="F8" s="43">
        <v>39</v>
      </c>
      <c r="G8" s="43"/>
      <c r="H8" s="38">
        <f>D8+E8+F8-G8</f>
        <v>39</v>
      </c>
      <c r="I8" s="42">
        <v>21</v>
      </c>
      <c r="J8" s="39"/>
      <c r="K8" s="27"/>
      <c r="L8" s="35">
        <v>36</v>
      </c>
      <c r="M8" s="30">
        <v>19</v>
      </c>
      <c r="N8" s="5">
        <f>H8-L8</f>
        <v>3</v>
      </c>
      <c r="O8" s="5">
        <v>0</v>
      </c>
      <c r="P8" s="5">
        <f>H8</f>
        <v>39</v>
      </c>
      <c r="Q8" s="5">
        <v>0</v>
      </c>
      <c r="R8" s="5">
        <v>0</v>
      </c>
      <c r="S8" s="4"/>
    </row>
    <row r="9" spans="1:19" ht="15.75" customHeight="1" x14ac:dyDescent="0.25">
      <c r="A9" s="43">
        <v>2</v>
      </c>
      <c r="B9" s="26" t="s">
        <v>17</v>
      </c>
      <c r="C9" s="44" t="s">
        <v>60</v>
      </c>
      <c r="D9" s="43"/>
      <c r="E9" s="43"/>
      <c r="F9" s="43">
        <v>41</v>
      </c>
      <c r="G9" s="43"/>
      <c r="H9" s="38">
        <f t="shared" ref="H9:H16" si="0">D9+E9+F9-G9</f>
        <v>41</v>
      </c>
      <c r="I9" s="42">
        <v>19</v>
      </c>
      <c r="J9" s="39">
        <v>1</v>
      </c>
      <c r="K9" s="27"/>
      <c r="L9" s="35">
        <v>37</v>
      </c>
      <c r="M9" s="30">
        <v>18</v>
      </c>
      <c r="N9" s="5">
        <f t="shared" ref="N9:N16" si="1">H9-L9</f>
        <v>4</v>
      </c>
      <c r="O9" s="5">
        <v>0</v>
      </c>
      <c r="P9" s="5">
        <f t="shared" ref="P9:P16" si="2">H9</f>
        <v>41</v>
      </c>
      <c r="Q9" s="5">
        <v>0</v>
      </c>
      <c r="R9" s="5">
        <v>0</v>
      </c>
      <c r="S9" s="4"/>
    </row>
    <row r="10" spans="1:19" ht="15.75" customHeight="1" x14ac:dyDescent="0.25">
      <c r="A10" s="43">
        <v>3</v>
      </c>
      <c r="B10" s="4" t="s">
        <v>7</v>
      </c>
      <c r="C10" s="44" t="s">
        <v>61</v>
      </c>
      <c r="D10" s="4">
        <v>1</v>
      </c>
      <c r="E10" s="4"/>
      <c r="F10" s="43">
        <v>41</v>
      </c>
      <c r="G10" s="43">
        <v>6</v>
      </c>
      <c r="H10" s="38">
        <f t="shared" si="0"/>
        <v>36</v>
      </c>
      <c r="I10" s="42">
        <v>17</v>
      </c>
      <c r="J10" s="39"/>
      <c r="K10" s="27"/>
      <c r="L10" s="35">
        <v>33</v>
      </c>
      <c r="M10" s="30">
        <v>17</v>
      </c>
      <c r="N10" s="5">
        <f t="shared" si="1"/>
        <v>3</v>
      </c>
      <c r="O10" s="5">
        <v>0</v>
      </c>
      <c r="P10" s="5">
        <f t="shared" si="2"/>
        <v>36</v>
      </c>
      <c r="Q10" s="5">
        <v>0</v>
      </c>
      <c r="R10" s="5">
        <v>0</v>
      </c>
      <c r="S10" s="4"/>
    </row>
    <row r="11" spans="1:19" ht="15.75" customHeight="1" x14ac:dyDescent="0.25">
      <c r="A11" s="43">
        <v>4</v>
      </c>
      <c r="B11" s="4" t="s">
        <v>100</v>
      </c>
      <c r="C11" s="44" t="s">
        <v>62</v>
      </c>
      <c r="D11" s="43">
        <v>1</v>
      </c>
      <c r="E11" s="43"/>
      <c r="F11" s="43">
        <v>40</v>
      </c>
      <c r="G11" s="43">
        <v>2</v>
      </c>
      <c r="H11" s="38">
        <f t="shared" si="0"/>
        <v>39</v>
      </c>
      <c r="I11" s="42">
        <v>19</v>
      </c>
      <c r="J11" s="39"/>
      <c r="K11" s="27"/>
      <c r="L11" s="35">
        <v>37</v>
      </c>
      <c r="M11" s="30">
        <v>19</v>
      </c>
      <c r="N11" s="5">
        <f t="shared" si="1"/>
        <v>2</v>
      </c>
      <c r="O11" s="5">
        <v>0</v>
      </c>
      <c r="P11" s="5">
        <f t="shared" si="2"/>
        <v>39</v>
      </c>
      <c r="Q11" s="5">
        <v>0</v>
      </c>
      <c r="R11" s="5">
        <v>0</v>
      </c>
      <c r="S11" s="4"/>
    </row>
    <row r="12" spans="1:19" ht="15.75" customHeight="1" x14ac:dyDescent="0.25">
      <c r="A12" s="43">
        <v>5</v>
      </c>
      <c r="B12" s="4" t="s">
        <v>43</v>
      </c>
      <c r="C12" s="44" t="s">
        <v>63</v>
      </c>
      <c r="D12" s="4"/>
      <c r="E12" s="4"/>
      <c r="F12" s="43">
        <v>42</v>
      </c>
      <c r="G12" s="43">
        <v>3</v>
      </c>
      <c r="H12" s="38">
        <f t="shared" si="0"/>
        <v>39</v>
      </c>
      <c r="I12" s="42">
        <v>18</v>
      </c>
      <c r="J12" s="39"/>
      <c r="K12" s="27"/>
      <c r="L12" s="35">
        <v>38</v>
      </c>
      <c r="M12" s="30">
        <v>20</v>
      </c>
      <c r="N12" s="5">
        <f t="shared" si="1"/>
        <v>1</v>
      </c>
      <c r="O12" s="5">
        <v>0</v>
      </c>
      <c r="P12" s="5">
        <f t="shared" si="2"/>
        <v>39</v>
      </c>
      <c r="Q12" s="5">
        <v>0</v>
      </c>
      <c r="R12" s="5">
        <v>0</v>
      </c>
      <c r="S12" s="4"/>
    </row>
    <row r="13" spans="1:19" ht="15.75" customHeight="1" x14ac:dyDescent="0.25">
      <c r="A13" s="43">
        <v>6</v>
      </c>
      <c r="B13" s="4" t="s">
        <v>32</v>
      </c>
      <c r="C13" s="44" t="s">
        <v>64</v>
      </c>
      <c r="D13" s="43"/>
      <c r="E13" s="43"/>
      <c r="F13" s="43">
        <v>41</v>
      </c>
      <c r="G13" s="43">
        <v>1</v>
      </c>
      <c r="H13" s="38">
        <f t="shared" si="0"/>
        <v>40</v>
      </c>
      <c r="I13" s="42">
        <v>20</v>
      </c>
      <c r="J13" s="39"/>
      <c r="K13" s="27"/>
      <c r="L13" s="35">
        <v>36</v>
      </c>
      <c r="M13" s="30">
        <v>17</v>
      </c>
      <c r="N13" s="5">
        <f t="shared" si="1"/>
        <v>4</v>
      </c>
      <c r="O13" s="5">
        <v>0</v>
      </c>
      <c r="P13" s="5">
        <f t="shared" si="2"/>
        <v>40</v>
      </c>
      <c r="Q13" s="5">
        <v>0</v>
      </c>
      <c r="R13" s="5">
        <v>0</v>
      </c>
      <c r="S13" s="4"/>
    </row>
    <row r="14" spans="1:19" ht="15.75" customHeight="1" x14ac:dyDescent="0.25">
      <c r="A14" s="43">
        <v>7</v>
      </c>
      <c r="B14" s="4" t="s">
        <v>45</v>
      </c>
      <c r="C14" s="44" t="s">
        <v>65</v>
      </c>
      <c r="D14" s="43"/>
      <c r="E14" s="43"/>
      <c r="F14" s="43">
        <v>41</v>
      </c>
      <c r="G14" s="43">
        <v>2</v>
      </c>
      <c r="H14" s="38">
        <f t="shared" si="0"/>
        <v>39</v>
      </c>
      <c r="I14" s="42">
        <v>15</v>
      </c>
      <c r="J14" s="39"/>
      <c r="K14" s="27"/>
      <c r="L14" s="35">
        <v>39</v>
      </c>
      <c r="M14" s="30">
        <v>15</v>
      </c>
      <c r="N14" s="5">
        <f t="shared" si="1"/>
        <v>0</v>
      </c>
      <c r="O14" s="5">
        <v>0</v>
      </c>
      <c r="P14" s="5">
        <f t="shared" si="2"/>
        <v>39</v>
      </c>
      <c r="Q14" s="5">
        <v>0</v>
      </c>
      <c r="R14" s="5">
        <v>0</v>
      </c>
      <c r="S14" s="4"/>
    </row>
    <row r="15" spans="1:19" ht="15.75" customHeight="1" x14ac:dyDescent="0.25">
      <c r="A15" s="43">
        <v>8</v>
      </c>
      <c r="B15" s="4" t="s">
        <v>101</v>
      </c>
      <c r="C15" s="44" t="s">
        <v>66</v>
      </c>
      <c r="D15" s="43"/>
      <c r="E15" s="43"/>
      <c r="F15" s="43">
        <v>41</v>
      </c>
      <c r="G15" s="43">
        <v>1</v>
      </c>
      <c r="H15" s="38">
        <f t="shared" si="0"/>
        <v>40</v>
      </c>
      <c r="I15" s="42">
        <v>18</v>
      </c>
      <c r="J15" s="39"/>
      <c r="K15" s="27"/>
      <c r="L15" s="35">
        <v>38</v>
      </c>
      <c r="M15" s="30">
        <v>19</v>
      </c>
      <c r="N15" s="5">
        <f t="shared" si="1"/>
        <v>2</v>
      </c>
      <c r="O15" s="5">
        <v>0</v>
      </c>
      <c r="P15" s="5">
        <f t="shared" si="2"/>
        <v>40</v>
      </c>
      <c r="Q15" s="5">
        <v>0</v>
      </c>
      <c r="R15" s="5">
        <v>0</v>
      </c>
      <c r="S15" s="4"/>
    </row>
    <row r="16" spans="1:19" ht="15.75" customHeight="1" x14ac:dyDescent="0.25">
      <c r="A16" s="43">
        <v>9</v>
      </c>
      <c r="B16" s="4" t="s">
        <v>44</v>
      </c>
      <c r="C16" s="44" t="s">
        <v>67</v>
      </c>
      <c r="D16" s="43"/>
      <c r="E16" s="43">
        <v>2</v>
      </c>
      <c r="F16" s="43">
        <v>38</v>
      </c>
      <c r="G16" s="43">
        <v>1</v>
      </c>
      <c r="H16" s="38">
        <f t="shared" si="0"/>
        <v>39</v>
      </c>
      <c r="I16" s="42">
        <v>17</v>
      </c>
      <c r="J16" s="39"/>
      <c r="K16" s="27"/>
      <c r="L16" s="35">
        <v>31</v>
      </c>
      <c r="M16" s="30">
        <v>15</v>
      </c>
      <c r="N16" s="5">
        <f t="shared" si="1"/>
        <v>8</v>
      </c>
      <c r="O16" s="5">
        <v>0</v>
      </c>
      <c r="P16" s="5">
        <f t="shared" si="2"/>
        <v>39</v>
      </c>
      <c r="Q16" s="5">
        <v>0</v>
      </c>
      <c r="R16" s="5">
        <v>0</v>
      </c>
      <c r="S16" s="4"/>
    </row>
    <row r="17" spans="1:19" s="6" customFormat="1" ht="15.75" customHeight="1" x14ac:dyDescent="0.25">
      <c r="A17" s="57" t="s">
        <v>23</v>
      </c>
      <c r="B17" s="57"/>
      <c r="C17" s="57"/>
      <c r="D17" s="48">
        <f>SUM(D8:D16)</f>
        <v>2</v>
      </c>
      <c r="E17" s="48"/>
      <c r="F17" s="48">
        <f>SUM(F8:F16)</f>
        <v>364</v>
      </c>
      <c r="G17" s="48"/>
      <c r="H17" s="18">
        <f t="shared" ref="H17:J17" si="3">SUM(H8:H16)</f>
        <v>352</v>
      </c>
      <c r="I17" s="34">
        <f t="shared" si="3"/>
        <v>164</v>
      </c>
      <c r="J17" s="19">
        <f t="shared" si="3"/>
        <v>1</v>
      </c>
      <c r="K17" s="28">
        <f>SUM(K8:K16)</f>
        <v>0</v>
      </c>
      <c r="L17" s="19">
        <f>SUM(L8:L16)</f>
        <v>325</v>
      </c>
      <c r="M17" s="31">
        <f>SUM(M8:M16)</f>
        <v>159</v>
      </c>
      <c r="N17" s="19">
        <f>SUM(N8:N16)</f>
        <v>27</v>
      </c>
      <c r="O17" s="19">
        <f t="shared" ref="O17:R17" si="4">SUM(O8:O16)</f>
        <v>0</v>
      </c>
      <c r="P17" s="19">
        <f t="shared" si="4"/>
        <v>352</v>
      </c>
      <c r="Q17" s="19">
        <f t="shared" si="4"/>
        <v>0</v>
      </c>
      <c r="R17" s="19">
        <f t="shared" si="4"/>
        <v>0</v>
      </c>
      <c r="S17" s="20"/>
    </row>
    <row r="18" spans="1:19" ht="15.75" customHeight="1" x14ac:dyDescent="0.25">
      <c r="A18" s="43">
        <v>10</v>
      </c>
      <c r="B18" s="15" t="s">
        <v>49</v>
      </c>
      <c r="C18" s="44" t="s">
        <v>68</v>
      </c>
      <c r="D18" s="8">
        <v>2</v>
      </c>
      <c r="E18" s="8">
        <v>2</v>
      </c>
      <c r="F18" s="8">
        <v>34</v>
      </c>
      <c r="G18" s="8">
        <v>1</v>
      </c>
      <c r="H18" s="37">
        <f>D18+E18+F18-G18</f>
        <v>37</v>
      </c>
      <c r="I18" s="25">
        <v>18</v>
      </c>
      <c r="J18" s="51"/>
      <c r="K18" s="27"/>
      <c r="L18" s="36">
        <v>32</v>
      </c>
      <c r="M18" s="30">
        <v>18</v>
      </c>
      <c r="N18" s="5">
        <f>H18-L18</f>
        <v>5</v>
      </c>
      <c r="O18" s="5">
        <v>0</v>
      </c>
      <c r="P18" s="5">
        <f>H18</f>
        <v>37</v>
      </c>
      <c r="Q18" s="5">
        <v>0</v>
      </c>
      <c r="R18" s="5">
        <v>0</v>
      </c>
      <c r="S18" s="4"/>
    </row>
    <row r="19" spans="1:19" ht="15.75" customHeight="1" x14ac:dyDescent="0.25">
      <c r="A19" s="43">
        <v>11</v>
      </c>
      <c r="B19" s="7" t="s">
        <v>47</v>
      </c>
      <c r="C19" s="44" t="s">
        <v>69</v>
      </c>
      <c r="D19" s="8"/>
      <c r="E19" s="8">
        <v>3</v>
      </c>
      <c r="F19" s="8">
        <v>35</v>
      </c>
      <c r="G19" s="8">
        <v>2</v>
      </c>
      <c r="H19" s="37">
        <f t="shared" ref="H19:H25" si="5">D19+E19+F19-G19</f>
        <v>36</v>
      </c>
      <c r="I19" s="25">
        <v>17</v>
      </c>
      <c r="J19" s="51"/>
      <c r="K19" s="27"/>
      <c r="L19" s="36">
        <v>36</v>
      </c>
      <c r="M19" s="30">
        <v>17</v>
      </c>
      <c r="N19" s="5">
        <f t="shared" ref="N19:N26" si="6">H19-L19</f>
        <v>0</v>
      </c>
      <c r="O19" s="5">
        <v>0</v>
      </c>
      <c r="P19" s="5">
        <f t="shared" ref="P19:P26" si="7">H19</f>
        <v>36</v>
      </c>
      <c r="Q19" s="5">
        <v>0</v>
      </c>
      <c r="R19" s="5">
        <v>0</v>
      </c>
      <c r="S19" s="4"/>
    </row>
    <row r="20" spans="1:19" ht="15.75" customHeight="1" x14ac:dyDescent="0.25">
      <c r="A20" s="43">
        <v>12</v>
      </c>
      <c r="B20" s="7" t="s">
        <v>48</v>
      </c>
      <c r="C20" s="44" t="s">
        <v>70</v>
      </c>
      <c r="D20" s="8">
        <v>2</v>
      </c>
      <c r="E20" s="8">
        <v>2</v>
      </c>
      <c r="F20" s="8">
        <v>34</v>
      </c>
      <c r="G20" s="8">
        <v>1</v>
      </c>
      <c r="H20" s="37">
        <f t="shared" si="5"/>
        <v>37</v>
      </c>
      <c r="I20" s="25">
        <v>13</v>
      </c>
      <c r="J20" s="51"/>
      <c r="K20" s="27"/>
      <c r="L20" s="36">
        <v>35</v>
      </c>
      <c r="M20" s="30">
        <v>12</v>
      </c>
      <c r="N20" s="5">
        <f>H20-L20</f>
        <v>2</v>
      </c>
      <c r="O20" s="5">
        <v>0</v>
      </c>
      <c r="P20" s="5">
        <f t="shared" si="7"/>
        <v>37</v>
      </c>
      <c r="Q20" s="5">
        <v>0</v>
      </c>
      <c r="R20" s="5">
        <v>0</v>
      </c>
      <c r="S20" s="4"/>
    </row>
    <row r="21" spans="1:19" ht="15.75" customHeight="1" x14ac:dyDescent="0.25">
      <c r="A21" s="43">
        <v>13</v>
      </c>
      <c r="B21" s="7" t="s">
        <v>11</v>
      </c>
      <c r="C21" s="44" t="s">
        <v>71</v>
      </c>
      <c r="D21" s="8"/>
      <c r="E21" s="8">
        <v>3</v>
      </c>
      <c r="F21" s="8">
        <v>34</v>
      </c>
      <c r="G21" s="8"/>
      <c r="H21" s="37">
        <f t="shared" si="5"/>
        <v>37</v>
      </c>
      <c r="I21" s="25">
        <v>17</v>
      </c>
      <c r="J21" s="51"/>
      <c r="K21" s="27"/>
      <c r="L21" s="36">
        <v>35</v>
      </c>
      <c r="M21" s="30">
        <v>17</v>
      </c>
      <c r="N21" s="5">
        <f t="shared" si="6"/>
        <v>2</v>
      </c>
      <c r="O21" s="5">
        <v>0</v>
      </c>
      <c r="P21" s="5">
        <f t="shared" si="7"/>
        <v>37</v>
      </c>
      <c r="Q21" s="5">
        <v>0</v>
      </c>
      <c r="R21" s="5">
        <v>0</v>
      </c>
      <c r="S21" s="4"/>
    </row>
    <row r="22" spans="1:19" ht="15.75" customHeight="1" x14ac:dyDescent="0.25">
      <c r="A22" s="43">
        <v>14</v>
      </c>
      <c r="B22" s="7" t="s">
        <v>102</v>
      </c>
      <c r="C22" s="44" t="s">
        <v>72</v>
      </c>
      <c r="D22" s="43"/>
      <c r="E22" s="43">
        <v>3</v>
      </c>
      <c r="F22" s="43">
        <v>35</v>
      </c>
      <c r="G22" s="43">
        <v>1</v>
      </c>
      <c r="H22" s="37">
        <f t="shared" si="5"/>
        <v>37</v>
      </c>
      <c r="I22" s="25">
        <v>20</v>
      </c>
      <c r="J22" s="51"/>
      <c r="K22" s="27"/>
      <c r="L22" s="36">
        <v>33</v>
      </c>
      <c r="M22" s="30">
        <v>19</v>
      </c>
      <c r="N22" s="5">
        <f t="shared" si="6"/>
        <v>4</v>
      </c>
      <c r="O22" s="5">
        <v>0</v>
      </c>
      <c r="P22" s="5">
        <f t="shared" si="7"/>
        <v>37</v>
      </c>
      <c r="Q22" s="5">
        <v>0</v>
      </c>
      <c r="R22" s="5">
        <v>0</v>
      </c>
      <c r="S22" s="4"/>
    </row>
    <row r="23" spans="1:19" ht="15.75" customHeight="1" x14ac:dyDescent="0.25">
      <c r="A23" s="43">
        <v>15</v>
      </c>
      <c r="B23" s="10" t="s">
        <v>13</v>
      </c>
      <c r="C23" s="44" t="s">
        <v>73</v>
      </c>
      <c r="D23" s="8"/>
      <c r="E23" s="8">
        <v>3</v>
      </c>
      <c r="F23" s="8">
        <v>37</v>
      </c>
      <c r="G23" s="8">
        <v>2</v>
      </c>
      <c r="H23" s="37">
        <f t="shared" si="5"/>
        <v>38</v>
      </c>
      <c r="I23" s="25">
        <v>16</v>
      </c>
      <c r="J23" s="51"/>
      <c r="K23" s="27"/>
      <c r="L23" s="36">
        <v>34</v>
      </c>
      <c r="M23" s="30">
        <v>15</v>
      </c>
      <c r="N23" s="5">
        <f t="shared" si="6"/>
        <v>4</v>
      </c>
      <c r="O23" s="5">
        <v>0</v>
      </c>
      <c r="P23" s="5">
        <f t="shared" si="7"/>
        <v>38</v>
      </c>
      <c r="Q23" s="5">
        <v>0</v>
      </c>
      <c r="R23" s="5">
        <v>0</v>
      </c>
      <c r="S23" s="4"/>
    </row>
    <row r="24" spans="1:19" ht="15.75" customHeight="1" x14ac:dyDescent="0.25">
      <c r="A24" s="43">
        <v>16</v>
      </c>
      <c r="B24" s="4" t="s">
        <v>46</v>
      </c>
      <c r="C24" s="44" t="s">
        <v>74</v>
      </c>
      <c r="D24" s="8"/>
      <c r="E24" s="8">
        <v>6</v>
      </c>
      <c r="F24" s="8">
        <v>32</v>
      </c>
      <c r="G24" s="8">
        <v>1</v>
      </c>
      <c r="H24" s="37">
        <f t="shared" si="5"/>
        <v>37</v>
      </c>
      <c r="I24" s="25">
        <v>19</v>
      </c>
      <c r="J24" s="51"/>
      <c r="K24" s="27"/>
      <c r="L24" s="36">
        <v>33</v>
      </c>
      <c r="M24" s="30">
        <v>17</v>
      </c>
      <c r="N24" s="5">
        <f>H24-L24</f>
        <v>4</v>
      </c>
      <c r="O24" s="5">
        <v>0</v>
      </c>
      <c r="P24" s="5">
        <f t="shared" si="7"/>
        <v>37</v>
      </c>
      <c r="Q24" s="5">
        <v>0</v>
      </c>
      <c r="R24" s="5">
        <v>0</v>
      </c>
      <c r="S24" s="4"/>
    </row>
    <row r="25" spans="1:19" ht="15.75" customHeight="1" x14ac:dyDescent="0.25">
      <c r="A25" s="43">
        <v>17</v>
      </c>
      <c r="B25" s="7" t="s">
        <v>9</v>
      </c>
      <c r="C25" s="44" t="s">
        <v>75</v>
      </c>
      <c r="D25" s="8"/>
      <c r="E25" s="8">
        <v>5</v>
      </c>
      <c r="F25" s="8">
        <v>32</v>
      </c>
      <c r="G25" s="8">
        <v>2</v>
      </c>
      <c r="H25" s="37">
        <f t="shared" si="5"/>
        <v>35</v>
      </c>
      <c r="I25" s="25">
        <v>19</v>
      </c>
      <c r="J25" s="51"/>
      <c r="K25" s="27"/>
      <c r="L25" s="36">
        <v>30</v>
      </c>
      <c r="M25" s="30">
        <v>18</v>
      </c>
      <c r="N25" s="5">
        <f t="shared" si="6"/>
        <v>5</v>
      </c>
      <c r="O25" s="5">
        <v>0</v>
      </c>
      <c r="P25" s="5">
        <f t="shared" si="7"/>
        <v>35</v>
      </c>
      <c r="Q25" s="5">
        <v>0</v>
      </c>
      <c r="R25" s="5">
        <v>0</v>
      </c>
      <c r="S25" s="4"/>
    </row>
    <row r="26" spans="1:19" ht="15.75" customHeight="1" x14ac:dyDescent="0.25">
      <c r="A26" s="43">
        <v>18</v>
      </c>
      <c r="B26" s="4" t="s">
        <v>31</v>
      </c>
      <c r="C26" s="44" t="s">
        <v>76</v>
      </c>
      <c r="D26" s="8"/>
      <c r="E26" s="8">
        <v>4</v>
      </c>
      <c r="F26" s="8">
        <v>33</v>
      </c>
      <c r="G26" s="8">
        <v>2</v>
      </c>
      <c r="H26" s="37">
        <f>D26+E26+F26-G26</f>
        <v>35</v>
      </c>
      <c r="I26" s="25">
        <v>14</v>
      </c>
      <c r="J26" s="51"/>
      <c r="K26" s="27"/>
      <c r="L26" s="36">
        <v>30</v>
      </c>
      <c r="M26" s="30">
        <v>16</v>
      </c>
      <c r="N26" s="5">
        <f t="shared" si="6"/>
        <v>5</v>
      </c>
      <c r="O26" s="5">
        <v>0</v>
      </c>
      <c r="P26" s="5">
        <f t="shared" si="7"/>
        <v>35</v>
      </c>
      <c r="Q26" s="5">
        <v>0</v>
      </c>
      <c r="R26" s="5">
        <v>0</v>
      </c>
      <c r="S26" s="4"/>
    </row>
    <row r="27" spans="1:19" s="6" customFormat="1" ht="15.75" customHeight="1" x14ac:dyDescent="0.25">
      <c r="A27" s="57" t="s">
        <v>22</v>
      </c>
      <c r="B27" s="57"/>
      <c r="C27" s="57"/>
      <c r="D27" s="48">
        <f>SUM(D18:D26)</f>
        <v>4</v>
      </c>
      <c r="E27" s="48">
        <f>SUM(E18:E26)</f>
        <v>31</v>
      </c>
      <c r="F27" s="48">
        <f>SUM(F18:F26)</f>
        <v>306</v>
      </c>
      <c r="G27" s="48">
        <f>SUM(G18:G26)</f>
        <v>12</v>
      </c>
      <c r="H27" s="18">
        <f t="shared" ref="H27:R27" si="8">SUM(H18:H26)</f>
        <v>329</v>
      </c>
      <c r="I27" s="19">
        <f t="shared" si="8"/>
        <v>153</v>
      </c>
      <c r="J27" s="19">
        <f t="shared" si="8"/>
        <v>0</v>
      </c>
      <c r="K27" s="28">
        <f t="shared" si="8"/>
        <v>0</v>
      </c>
      <c r="L27" s="19">
        <f t="shared" si="8"/>
        <v>298</v>
      </c>
      <c r="M27" s="31">
        <f t="shared" si="8"/>
        <v>149</v>
      </c>
      <c r="N27" s="19">
        <f t="shared" si="8"/>
        <v>31</v>
      </c>
      <c r="O27" s="19">
        <f t="shared" si="8"/>
        <v>0</v>
      </c>
      <c r="P27" s="19">
        <f t="shared" si="8"/>
        <v>329</v>
      </c>
      <c r="Q27" s="19">
        <f t="shared" si="8"/>
        <v>0</v>
      </c>
      <c r="R27" s="19">
        <f t="shared" si="8"/>
        <v>0</v>
      </c>
      <c r="S27" s="20"/>
    </row>
    <row r="28" spans="1:19" ht="15.75" customHeight="1" x14ac:dyDescent="0.25">
      <c r="A28" s="43">
        <v>19</v>
      </c>
      <c r="B28" s="7" t="s">
        <v>92</v>
      </c>
      <c r="C28" s="44" t="s">
        <v>77</v>
      </c>
      <c r="D28" s="43"/>
      <c r="E28" s="43">
        <v>4</v>
      </c>
      <c r="F28" s="43">
        <v>33</v>
      </c>
      <c r="G28" s="43">
        <v>1</v>
      </c>
      <c r="H28" s="37">
        <f>D28+E28+F28-G28</f>
        <v>36</v>
      </c>
      <c r="I28" s="25">
        <v>23</v>
      </c>
      <c r="J28" s="51"/>
      <c r="K28" s="27"/>
      <c r="L28" s="35">
        <v>35</v>
      </c>
      <c r="M28" s="30">
        <v>23</v>
      </c>
      <c r="N28" s="5">
        <f>H28-L28</f>
        <v>1</v>
      </c>
      <c r="O28" s="5">
        <f>H28</f>
        <v>36</v>
      </c>
      <c r="P28" s="5">
        <v>0</v>
      </c>
      <c r="Q28" s="5">
        <v>0</v>
      </c>
      <c r="R28" s="5">
        <f>H28</f>
        <v>36</v>
      </c>
      <c r="S28" s="4"/>
    </row>
    <row r="29" spans="1:19" ht="15.75" customHeight="1" x14ac:dyDescent="0.25">
      <c r="A29" s="43">
        <v>20</v>
      </c>
      <c r="B29" s="4" t="s">
        <v>10</v>
      </c>
      <c r="C29" s="44" t="s">
        <v>78</v>
      </c>
      <c r="D29" s="43">
        <v>1</v>
      </c>
      <c r="E29" s="43">
        <v>1</v>
      </c>
      <c r="F29" s="43">
        <v>36</v>
      </c>
      <c r="G29" s="43"/>
      <c r="H29" s="37">
        <f t="shared" ref="H29:H36" si="9">D29+E29+F29-G29</f>
        <v>38</v>
      </c>
      <c r="I29" s="25">
        <v>19</v>
      </c>
      <c r="J29" s="51"/>
      <c r="K29" s="27"/>
      <c r="L29" s="35">
        <v>31</v>
      </c>
      <c r="M29" s="30">
        <v>15</v>
      </c>
      <c r="N29" s="5">
        <f t="shared" ref="N29:N36" si="10">H29-L29</f>
        <v>7</v>
      </c>
      <c r="O29" s="5">
        <f t="shared" ref="O29:O36" si="11">H29</f>
        <v>38</v>
      </c>
      <c r="P29" s="5">
        <v>0</v>
      </c>
      <c r="Q29" s="5">
        <v>0</v>
      </c>
      <c r="R29" s="5">
        <f t="shared" ref="R29:R36" si="12">H29</f>
        <v>38</v>
      </c>
      <c r="S29" s="4"/>
    </row>
    <row r="30" spans="1:19" ht="15.75" customHeight="1" x14ac:dyDescent="0.25">
      <c r="A30" s="43">
        <v>21</v>
      </c>
      <c r="B30" s="4" t="s">
        <v>8</v>
      </c>
      <c r="C30" s="44" t="s">
        <v>79</v>
      </c>
      <c r="D30" s="43"/>
      <c r="E30" s="43"/>
      <c r="F30" s="43">
        <v>37</v>
      </c>
      <c r="G30" s="43"/>
      <c r="H30" s="37">
        <f t="shared" si="9"/>
        <v>37</v>
      </c>
      <c r="I30" s="25">
        <v>20</v>
      </c>
      <c r="J30" s="51"/>
      <c r="K30" s="27"/>
      <c r="L30" s="35">
        <v>29</v>
      </c>
      <c r="M30" s="30">
        <v>18</v>
      </c>
      <c r="N30" s="5">
        <f t="shared" si="10"/>
        <v>8</v>
      </c>
      <c r="O30" s="5">
        <f t="shared" si="11"/>
        <v>37</v>
      </c>
      <c r="P30" s="5">
        <v>0</v>
      </c>
      <c r="Q30" s="5">
        <v>0</v>
      </c>
      <c r="R30" s="5">
        <f t="shared" si="12"/>
        <v>37</v>
      </c>
      <c r="S30" s="4"/>
    </row>
    <row r="31" spans="1:19" ht="15.75" customHeight="1" x14ac:dyDescent="0.25">
      <c r="A31" s="43">
        <v>22</v>
      </c>
      <c r="B31" s="4" t="s">
        <v>98</v>
      </c>
      <c r="C31" s="44" t="s">
        <v>80</v>
      </c>
      <c r="D31" s="43"/>
      <c r="E31" s="43">
        <v>3</v>
      </c>
      <c r="F31" s="43">
        <v>36</v>
      </c>
      <c r="G31" s="43">
        <v>1</v>
      </c>
      <c r="H31" s="37">
        <f t="shared" si="9"/>
        <v>38</v>
      </c>
      <c r="I31" s="25">
        <v>21</v>
      </c>
      <c r="J31" s="51"/>
      <c r="K31" s="27"/>
      <c r="L31" s="35">
        <v>35</v>
      </c>
      <c r="M31" s="30">
        <v>18</v>
      </c>
      <c r="N31" s="5">
        <f t="shared" si="10"/>
        <v>3</v>
      </c>
      <c r="O31" s="5">
        <f t="shared" si="11"/>
        <v>38</v>
      </c>
      <c r="P31" s="5">
        <v>0</v>
      </c>
      <c r="Q31" s="5">
        <v>0</v>
      </c>
      <c r="R31" s="5">
        <f t="shared" si="12"/>
        <v>38</v>
      </c>
      <c r="S31" s="4"/>
    </row>
    <row r="32" spans="1:19" ht="15.75" customHeight="1" x14ac:dyDescent="0.25">
      <c r="A32" s="43">
        <v>23</v>
      </c>
      <c r="B32" s="4" t="s">
        <v>99</v>
      </c>
      <c r="C32" s="44" t="s">
        <v>81</v>
      </c>
      <c r="D32" s="43"/>
      <c r="E32" s="43">
        <v>3</v>
      </c>
      <c r="F32" s="43">
        <v>35</v>
      </c>
      <c r="G32" s="43"/>
      <c r="H32" s="37">
        <f t="shared" si="9"/>
        <v>38</v>
      </c>
      <c r="I32" s="25">
        <v>18</v>
      </c>
      <c r="J32" s="51"/>
      <c r="K32" s="27"/>
      <c r="L32" s="35">
        <v>31</v>
      </c>
      <c r="M32" s="30">
        <v>15</v>
      </c>
      <c r="N32" s="5">
        <f t="shared" si="10"/>
        <v>7</v>
      </c>
      <c r="O32" s="5">
        <f t="shared" si="11"/>
        <v>38</v>
      </c>
      <c r="P32" s="5">
        <v>0</v>
      </c>
      <c r="Q32" s="5">
        <v>0</v>
      </c>
      <c r="R32" s="5">
        <f t="shared" si="12"/>
        <v>38</v>
      </c>
      <c r="S32" s="4"/>
    </row>
    <row r="33" spans="1:19" ht="15.75" customHeight="1" x14ac:dyDescent="0.25">
      <c r="A33" s="43">
        <v>24</v>
      </c>
      <c r="B33" s="4" t="s">
        <v>36</v>
      </c>
      <c r="C33" s="44" t="s">
        <v>94</v>
      </c>
      <c r="D33" s="43"/>
      <c r="E33" s="43">
        <v>4</v>
      </c>
      <c r="F33" s="43">
        <v>34</v>
      </c>
      <c r="G33" s="43">
        <v>1</v>
      </c>
      <c r="H33" s="37">
        <f t="shared" si="9"/>
        <v>37</v>
      </c>
      <c r="I33" s="25">
        <v>15</v>
      </c>
      <c r="J33" s="51"/>
      <c r="K33" s="27"/>
      <c r="L33" s="35">
        <v>32</v>
      </c>
      <c r="M33" s="30">
        <v>15</v>
      </c>
      <c r="N33" s="5">
        <f t="shared" si="10"/>
        <v>5</v>
      </c>
      <c r="O33" s="5">
        <f t="shared" si="11"/>
        <v>37</v>
      </c>
      <c r="P33" s="5">
        <v>0</v>
      </c>
      <c r="Q33" s="5">
        <v>0</v>
      </c>
      <c r="R33" s="5">
        <f t="shared" si="12"/>
        <v>37</v>
      </c>
      <c r="S33" s="4"/>
    </row>
    <row r="34" spans="1:19" ht="15.75" customHeight="1" x14ac:dyDescent="0.25">
      <c r="A34" s="43">
        <v>25</v>
      </c>
      <c r="B34" s="11" t="s">
        <v>37</v>
      </c>
      <c r="C34" s="44" t="s">
        <v>95</v>
      </c>
      <c r="D34" s="43"/>
      <c r="E34" s="43">
        <v>5</v>
      </c>
      <c r="F34" s="43">
        <v>33</v>
      </c>
      <c r="G34" s="43">
        <v>2</v>
      </c>
      <c r="H34" s="37">
        <f t="shared" si="9"/>
        <v>36</v>
      </c>
      <c r="I34" s="25">
        <v>18</v>
      </c>
      <c r="J34" s="51"/>
      <c r="K34" s="27"/>
      <c r="L34" s="35">
        <v>29</v>
      </c>
      <c r="M34" s="30">
        <v>17</v>
      </c>
      <c r="N34" s="5">
        <f t="shared" si="10"/>
        <v>7</v>
      </c>
      <c r="O34" s="5">
        <f t="shared" si="11"/>
        <v>36</v>
      </c>
      <c r="P34" s="5">
        <v>0</v>
      </c>
      <c r="Q34" s="5">
        <v>0</v>
      </c>
      <c r="R34" s="5">
        <f t="shared" si="12"/>
        <v>36</v>
      </c>
      <c r="S34" s="4"/>
    </row>
    <row r="35" spans="1:19" ht="15.75" customHeight="1" x14ac:dyDescent="0.25">
      <c r="A35" s="43">
        <v>26</v>
      </c>
      <c r="B35" s="10" t="s">
        <v>27</v>
      </c>
      <c r="C35" s="44" t="s">
        <v>96</v>
      </c>
      <c r="D35" s="43"/>
      <c r="E35" s="43">
        <v>2</v>
      </c>
      <c r="F35" s="43">
        <v>36</v>
      </c>
      <c r="G35" s="43">
        <v>2</v>
      </c>
      <c r="H35" s="37">
        <f t="shared" si="9"/>
        <v>36</v>
      </c>
      <c r="I35" s="25">
        <v>17</v>
      </c>
      <c r="J35" s="51">
        <v>2</v>
      </c>
      <c r="K35" s="27"/>
      <c r="L35" s="35">
        <v>28</v>
      </c>
      <c r="M35" s="30">
        <v>13</v>
      </c>
      <c r="N35" s="5">
        <f t="shared" si="10"/>
        <v>8</v>
      </c>
      <c r="O35" s="5">
        <f t="shared" si="11"/>
        <v>36</v>
      </c>
      <c r="P35" s="5">
        <v>0</v>
      </c>
      <c r="Q35" s="5">
        <v>0</v>
      </c>
      <c r="R35" s="5">
        <f t="shared" si="12"/>
        <v>36</v>
      </c>
      <c r="S35" s="4"/>
    </row>
    <row r="36" spans="1:19" ht="15.75" customHeight="1" x14ac:dyDescent="0.25">
      <c r="A36" s="43">
        <v>27</v>
      </c>
      <c r="B36" s="4" t="s">
        <v>54</v>
      </c>
      <c r="C36" s="44" t="s">
        <v>97</v>
      </c>
      <c r="D36" s="43"/>
      <c r="E36" s="43">
        <v>7</v>
      </c>
      <c r="F36" s="43">
        <v>31</v>
      </c>
      <c r="G36" s="43"/>
      <c r="H36" s="37">
        <f t="shared" si="9"/>
        <v>38</v>
      </c>
      <c r="I36" s="25">
        <v>13</v>
      </c>
      <c r="J36" s="51"/>
      <c r="K36" s="27"/>
      <c r="L36" s="35">
        <v>31</v>
      </c>
      <c r="M36" s="30">
        <v>12</v>
      </c>
      <c r="N36" s="5">
        <f t="shared" si="10"/>
        <v>7</v>
      </c>
      <c r="O36" s="5">
        <f t="shared" si="11"/>
        <v>38</v>
      </c>
      <c r="P36" s="5">
        <v>0</v>
      </c>
      <c r="Q36" s="5">
        <v>0</v>
      </c>
      <c r="R36" s="5">
        <f t="shared" si="12"/>
        <v>38</v>
      </c>
      <c r="S36" s="4"/>
    </row>
    <row r="37" spans="1:19" s="6" customFormat="1" ht="15.75" customHeight="1" x14ac:dyDescent="0.25">
      <c r="A37" s="57" t="s">
        <v>21</v>
      </c>
      <c r="B37" s="57"/>
      <c r="C37" s="57"/>
      <c r="D37" s="48">
        <f>SUM(D28:D36)</f>
        <v>1</v>
      </c>
      <c r="E37" s="48">
        <f>SUM(E28:E36)</f>
        <v>29</v>
      </c>
      <c r="F37" s="48">
        <f>SUM(F28:F36)</f>
        <v>311</v>
      </c>
      <c r="G37" s="48"/>
      <c r="H37" s="18">
        <f>SUM(H28:H36)</f>
        <v>334</v>
      </c>
      <c r="I37" s="19">
        <f t="shared" ref="I37:R37" si="13">SUM(I28:I36)</f>
        <v>164</v>
      </c>
      <c r="J37" s="19">
        <f t="shared" si="13"/>
        <v>2</v>
      </c>
      <c r="K37" s="28">
        <f t="shared" si="13"/>
        <v>0</v>
      </c>
      <c r="L37" s="19">
        <f t="shared" si="13"/>
        <v>281</v>
      </c>
      <c r="M37" s="31">
        <f t="shared" si="13"/>
        <v>146</v>
      </c>
      <c r="N37" s="19">
        <f t="shared" si="13"/>
        <v>53</v>
      </c>
      <c r="O37" s="19">
        <f t="shared" si="13"/>
        <v>334</v>
      </c>
      <c r="P37" s="19">
        <f t="shared" si="13"/>
        <v>0</v>
      </c>
      <c r="Q37" s="19">
        <f t="shared" si="13"/>
        <v>0</v>
      </c>
      <c r="R37" s="19">
        <f t="shared" si="13"/>
        <v>334</v>
      </c>
      <c r="S37" s="20"/>
    </row>
    <row r="38" spans="1:19" ht="15.75" customHeight="1" x14ac:dyDescent="0.25">
      <c r="A38" s="43">
        <v>28</v>
      </c>
      <c r="B38" s="7" t="s">
        <v>42</v>
      </c>
      <c r="C38" s="44" t="s">
        <v>82</v>
      </c>
      <c r="D38" s="43">
        <v>1</v>
      </c>
      <c r="E38" s="43">
        <v>2</v>
      </c>
      <c r="F38" s="43">
        <v>42</v>
      </c>
      <c r="G38" s="5"/>
      <c r="H38" s="37">
        <f>D38+E38+F38-G38</f>
        <v>45</v>
      </c>
      <c r="I38" s="25">
        <v>15</v>
      </c>
      <c r="J38" s="51"/>
      <c r="K38" s="27"/>
      <c r="L38" s="36">
        <v>40</v>
      </c>
      <c r="M38" s="30">
        <v>14</v>
      </c>
      <c r="N38" s="5">
        <f>H38-L38</f>
        <v>5</v>
      </c>
      <c r="O38" s="5">
        <f>H38</f>
        <v>45</v>
      </c>
      <c r="P38" s="5">
        <v>0</v>
      </c>
      <c r="Q38" s="5">
        <v>0</v>
      </c>
      <c r="R38" s="5">
        <f>I38</f>
        <v>15</v>
      </c>
      <c r="S38" s="4"/>
    </row>
    <row r="39" spans="1:19" ht="15.75" customHeight="1" x14ac:dyDescent="0.25">
      <c r="A39" s="43">
        <v>29</v>
      </c>
      <c r="B39" s="14" t="s">
        <v>12</v>
      </c>
      <c r="C39" s="44" t="s">
        <v>83</v>
      </c>
      <c r="D39" s="43"/>
      <c r="E39" s="43">
        <v>6</v>
      </c>
      <c r="F39" s="43">
        <v>39</v>
      </c>
      <c r="G39" s="43"/>
      <c r="H39" s="37">
        <f t="shared" ref="H39:H42" si="14">D39+E39+F39-G39</f>
        <v>45</v>
      </c>
      <c r="I39" s="25">
        <v>20</v>
      </c>
      <c r="J39" s="51">
        <v>1</v>
      </c>
      <c r="K39" s="27"/>
      <c r="L39" s="36">
        <v>38</v>
      </c>
      <c r="M39" s="30">
        <v>17</v>
      </c>
      <c r="N39" s="5">
        <f t="shared" ref="N39:N42" si="15">H39-L39</f>
        <v>7</v>
      </c>
      <c r="O39" s="5">
        <f t="shared" ref="O39:O42" si="16">H39</f>
        <v>45</v>
      </c>
      <c r="P39" s="5">
        <v>0</v>
      </c>
      <c r="Q39" s="5">
        <v>0</v>
      </c>
      <c r="R39" s="5">
        <f t="shared" ref="R39:R42" si="17">I39</f>
        <v>20</v>
      </c>
      <c r="S39" s="4"/>
    </row>
    <row r="40" spans="1:19" ht="15.75" customHeight="1" x14ac:dyDescent="0.25">
      <c r="A40" s="43">
        <v>30</v>
      </c>
      <c r="B40" s="7" t="s">
        <v>16</v>
      </c>
      <c r="C40" s="44" t="s">
        <v>84</v>
      </c>
      <c r="D40" s="43">
        <v>1</v>
      </c>
      <c r="E40" s="43">
        <v>4</v>
      </c>
      <c r="F40" s="43">
        <v>41</v>
      </c>
      <c r="G40" s="43">
        <v>2</v>
      </c>
      <c r="H40" s="37">
        <f t="shared" si="14"/>
        <v>44</v>
      </c>
      <c r="I40" s="25">
        <v>21</v>
      </c>
      <c r="J40" s="51"/>
      <c r="K40" s="27"/>
      <c r="L40" s="36">
        <v>35</v>
      </c>
      <c r="M40" s="30">
        <v>19</v>
      </c>
      <c r="N40" s="5">
        <f t="shared" si="15"/>
        <v>9</v>
      </c>
      <c r="O40" s="5">
        <f t="shared" si="16"/>
        <v>44</v>
      </c>
      <c r="P40" s="5">
        <v>0</v>
      </c>
      <c r="Q40" s="5">
        <v>0</v>
      </c>
      <c r="R40" s="5">
        <f t="shared" si="17"/>
        <v>21</v>
      </c>
      <c r="S40" s="4"/>
    </row>
    <row r="41" spans="1:19" ht="15.75" customHeight="1" x14ac:dyDescent="0.25">
      <c r="A41" s="43">
        <v>31</v>
      </c>
      <c r="B41" s="4" t="s">
        <v>15</v>
      </c>
      <c r="C41" s="44" t="s">
        <v>85</v>
      </c>
      <c r="D41" s="43"/>
      <c r="E41" s="43">
        <v>6</v>
      </c>
      <c r="F41" s="43">
        <v>39</v>
      </c>
      <c r="G41" s="43"/>
      <c r="H41" s="37">
        <f t="shared" si="14"/>
        <v>45</v>
      </c>
      <c r="I41" s="25">
        <v>21</v>
      </c>
      <c r="J41" s="51"/>
      <c r="K41" s="27"/>
      <c r="L41" s="36">
        <v>40</v>
      </c>
      <c r="M41" s="30">
        <v>18</v>
      </c>
      <c r="N41" s="5">
        <f t="shared" si="15"/>
        <v>5</v>
      </c>
      <c r="O41" s="5">
        <f t="shared" si="16"/>
        <v>45</v>
      </c>
      <c r="P41" s="5">
        <v>0</v>
      </c>
      <c r="Q41" s="5">
        <v>0</v>
      </c>
      <c r="R41" s="5">
        <f t="shared" si="17"/>
        <v>21</v>
      </c>
      <c r="S41" s="4"/>
    </row>
    <row r="42" spans="1:19" ht="15.75" customHeight="1" x14ac:dyDescent="0.25">
      <c r="A42" s="43">
        <v>32</v>
      </c>
      <c r="B42" s="4" t="s">
        <v>38</v>
      </c>
      <c r="C42" s="44" t="s">
        <v>86</v>
      </c>
      <c r="D42" s="43"/>
      <c r="E42" s="43">
        <v>7</v>
      </c>
      <c r="F42" s="43">
        <v>40</v>
      </c>
      <c r="G42" s="43">
        <v>1</v>
      </c>
      <c r="H42" s="37">
        <f t="shared" si="14"/>
        <v>46</v>
      </c>
      <c r="I42" s="25">
        <v>17</v>
      </c>
      <c r="J42" s="51"/>
      <c r="K42" s="27"/>
      <c r="L42" s="36">
        <v>42</v>
      </c>
      <c r="M42" s="30">
        <v>15</v>
      </c>
      <c r="N42" s="5">
        <f t="shared" si="15"/>
        <v>4</v>
      </c>
      <c r="O42" s="5">
        <f t="shared" si="16"/>
        <v>46</v>
      </c>
      <c r="P42" s="5">
        <v>0</v>
      </c>
      <c r="Q42" s="5">
        <v>0</v>
      </c>
      <c r="R42" s="5">
        <f t="shared" si="17"/>
        <v>17</v>
      </c>
      <c r="S42" s="4"/>
    </row>
    <row r="43" spans="1:19" s="6" customFormat="1" ht="15.75" customHeight="1" x14ac:dyDescent="0.25">
      <c r="A43" s="57" t="s">
        <v>20</v>
      </c>
      <c r="B43" s="57"/>
      <c r="C43" s="57"/>
      <c r="D43" s="48">
        <f>SUM(D38:D42)</f>
        <v>2</v>
      </c>
      <c r="E43" s="48">
        <f>SUM(E38:E42)</f>
        <v>25</v>
      </c>
      <c r="F43" s="48">
        <f>SUM(F38:F42)</f>
        <v>201</v>
      </c>
      <c r="G43" s="48"/>
      <c r="H43" s="18">
        <f>SUM(H38:H42)</f>
        <v>225</v>
      </c>
      <c r="I43" s="40">
        <f t="shared" ref="I43:R43" si="18">SUM(I38:I42)</f>
        <v>94</v>
      </c>
      <c r="J43" s="19">
        <f t="shared" si="18"/>
        <v>1</v>
      </c>
      <c r="K43" s="28">
        <f t="shared" si="18"/>
        <v>0</v>
      </c>
      <c r="L43" s="19">
        <f t="shared" si="18"/>
        <v>195</v>
      </c>
      <c r="M43" s="31">
        <f t="shared" si="18"/>
        <v>83</v>
      </c>
      <c r="N43" s="19">
        <f t="shared" si="18"/>
        <v>30</v>
      </c>
      <c r="O43" s="19">
        <f t="shared" si="18"/>
        <v>225</v>
      </c>
      <c r="P43" s="19">
        <f t="shared" si="18"/>
        <v>0</v>
      </c>
      <c r="Q43" s="19">
        <f t="shared" si="18"/>
        <v>0</v>
      </c>
      <c r="R43" s="19">
        <f t="shared" si="18"/>
        <v>94</v>
      </c>
      <c r="S43" s="20"/>
    </row>
    <row r="44" spans="1:19" ht="15.75" customHeight="1" x14ac:dyDescent="0.25">
      <c r="A44" s="43">
        <v>33</v>
      </c>
      <c r="B44" s="16" t="s">
        <v>14</v>
      </c>
      <c r="C44" s="44" t="s">
        <v>87</v>
      </c>
      <c r="D44" s="43"/>
      <c r="E44" s="43">
        <v>10</v>
      </c>
      <c r="F44" s="43">
        <v>41</v>
      </c>
      <c r="G44" s="43">
        <v>3</v>
      </c>
      <c r="H44" s="38">
        <f>D44+E44+F44-G44</f>
        <v>48</v>
      </c>
      <c r="I44" s="41">
        <v>21</v>
      </c>
      <c r="J44" s="39"/>
      <c r="K44" s="27"/>
      <c r="L44" s="35">
        <v>36</v>
      </c>
      <c r="M44" s="30">
        <v>17</v>
      </c>
      <c r="N44" s="5">
        <f>H44-L44</f>
        <v>12</v>
      </c>
      <c r="O44" s="5">
        <f>H44</f>
        <v>48</v>
      </c>
      <c r="P44" s="5">
        <v>0</v>
      </c>
      <c r="Q44" s="5">
        <f>H44</f>
        <v>48</v>
      </c>
      <c r="R44" s="5">
        <v>0</v>
      </c>
      <c r="S44" s="4"/>
    </row>
    <row r="45" spans="1:19" ht="15.75" customHeight="1" x14ac:dyDescent="0.25">
      <c r="A45" s="43">
        <v>34</v>
      </c>
      <c r="B45" s="4" t="s">
        <v>50</v>
      </c>
      <c r="C45" s="44" t="s">
        <v>88</v>
      </c>
      <c r="D45" s="43"/>
      <c r="E45" s="43">
        <v>5</v>
      </c>
      <c r="F45" s="43">
        <v>44</v>
      </c>
      <c r="G45" s="43">
        <v>1</v>
      </c>
      <c r="H45" s="38">
        <f t="shared" ref="H45:H48" si="19">D45+E45+F45-G45</f>
        <v>48</v>
      </c>
      <c r="I45" s="41">
        <v>30</v>
      </c>
      <c r="J45" s="39"/>
      <c r="K45" s="27"/>
      <c r="L45" s="35">
        <v>42</v>
      </c>
      <c r="M45" s="30">
        <v>25</v>
      </c>
      <c r="N45" s="5">
        <f t="shared" ref="N45:N48" si="20">H45-L45</f>
        <v>6</v>
      </c>
      <c r="O45" s="5">
        <f t="shared" ref="O45:O48" si="21">H45</f>
        <v>48</v>
      </c>
      <c r="P45" s="5">
        <v>0</v>
      </c>
      <c r="Q45" s="5">
        <f t="shared" ref="Q45:Q48" si="22">H45</f>
        <v>48</v>
      </c>
      <c r="R45" s="5">
        <v>0</v>
      </c>
      <c r="S45" s="4"/>
    </row>
    <row r="46" spans="1:19" ht="15.75" customHeight="1" x14ac:dyDescent="0.25">
      <c r="A46" s="43">
        <v>35</v>
      </c>
      <c r="B46" s="9" t="s">
        <v>51</v>
      </c>
      <c r="C46" s="44" t="s">
        <v>89</v>
      </c>
      <c r="D46" s="43"/>
      <c r="E46" s="43">
        <v>7</v>
      </c>
      <c r="F46" s="43">
        <v>43</v>
      </c>
      <c r="G46" s="43">
        <v>2</v>
      </c>
      <c r="H46" s="38">
        <f t="shared" si="19"/>
        <v>48</v>
      </c>
      <c r="I46" s="41">
        <v>23</v>
      </c>
      <c r="J46" s="39"/>
      <c r="K46" s="27"/>
      <c r="L46" s="35">
        <v>39</v>
      </c>
      <c r="M46" s="30">
        <v>20</v>
      </c>
      <c r="N46" s="5">
        <f>H46-L46</f>
        <v>9</v>
      </c>
      <c r="O46" s="5">
        <f t="shared" si="21"/>
        <v>48</v>
      </c>
      <c r="P46" s="5">
        <v>0</v>
      </c>
      <c r="Q46" s="5">
        <f t="shared" si="22"/>
        <v>48</v>
      </c>
      <c r="R46" s="5">
        <v>0</v>
      </c>
      <c r="S46" s="4"/>
    </row>
    <row r="47" spans="1:19" ht="15.75" customHeight="1" x14ac:dyDescent="0.25">
      <c r="A47" s="43">
        <v>36</v>
      </c>
      <c r="B47" s="9" t="s">
        <v>52</v>
      </c>
      <c r="C47" s="44" t="s">
        <v>90</v>
      </c>
      <c r="D47" s="43"/>
      <c r="E47" s="43">
        <v>5</v>
      </c>
      <c r="F47" s="43">
        <v>43</v>
      </c>
      <c r="G47" s="43"/>
      <c r="H47" s="38">
        <f t="shared" si="19"/>
        <v>48</v>
      </c>
      <c r="I47" s="41">
        <v>23</v>
      </c>
      <c r="J47" s="39"/>
      <c r="K47" s="27"/>
      <c r="L47" s="35">
        <v>42</v>
      </c>
      <c r="M47" s="30">
        <v>23</v>
      </c>
      <c r="N47" s="5">
        <f t="shared" si="20"/>
        <v>6</v>
      </c>
      <c r="O47" s="5">
        <f t="shared" si="21"/>
        <v>48</v>
      </c>
      <c r="P47" s="5">
        <v>0</v>
      </c>
      <c r="Q47" s="5">
        <f t="shared" si="22"/>
        <v>48</v>
      </c>
      <c r="R47" s="5">
        <v>0</v>
      </c>
      <c r="S47" s="4"/>
    </row>
    <row r="48" spans="1:19" ht="15.75" customHeight="1" x14ac:dyDescent="0.25">
      <c r="A48" s="43">
        <v>37</v>
      </c>
      <c r="B48" s="17" t="s">
        <v>33</v>
      </c>
      <c r="C48" s="44" t="s">
        <v>91</v>
      </c>
      <c r="D48" s="43"/>
      <c r="E48" s="43">
        <v>3</v>
      </c>
      <c r="F48" s="43">
        <v>47</v>
      </c>
      <c r="G48" s="43">
        <v>1</v>
      </c>
      <c r="H48" s="38">
        <f t="shared" si="19"/>
        <v>49</v>
      </c>
      <c r="I48" s="41">
        <v>23</v>
      </c>
      <c r="J48" s="39"/>
      <c r="K48" s="27"/>
      <c r="L48" s="35">
        <v>40</v>
      </c>
      <c r="M48" s="30">
        <v>22</v>
      </c>
      <c r="N48" s="5">
        <f t="shared" si="20"/>
        <v>9</v>
      </c>
      <c r="O48" s="5">
        <f t="shared" si="21"/>
        <v>49</v>
      </c>
      <c r="P48" s="5">
        <v>0</v>
      </c>
      <c r="Q48" s="5">
        <f t="shared" si="22"/>
        <v>49</v>
      </c>
      <c r="R48" s="5">
        <v>0</v>
      </c>
      <c r="S48" s="4"/>
    </row>
    <row r="49" spans="1:19" s="6" customFormat="1" ht="15.75" customHeight="1" x14ac:dyDescent="0.25">
      <c r="A49" s="57" t="s">
        <v>19</v>
      </c>
      <c r="B49" s="57"/>
      <c r="C49" s="57"/>
      <c r="D49" s="48">
        <f>SUM(D44:D48)</f>
        <v>0</v>
      </c>
      <c r="E49" s="48">
        <f>SUM(E44:E48)</f>
        <v>30</v>
      </c>
      <c r="F49" s="48">
        <f>SUM(F44:F48)</f>
        <v>218</v>
      </c>
      <c r="G49" s="48"/>
      <c r="H49" s="18">
        <f t="shared" ref="H49:R49" si="23">SUM(H44:H48)</f>
        <v>241</v>
      </c>
      <c r="I49" s="34">
        <f t="shared" si="23"/>
        <v>120</v>
      </c>
      <c r="J49" s="19">
        <f t="shared" si="23"/>
        <v>0</v>
      </c>
      <c r="K49" s="28">
        <f t="shared" si="23"/>
        <v>0</v>
      </c>
      <c r="L49" s="19">
        <f t="shared" si="23"/>
        <v>199</v>
      </c>
      <c r="M49" s="31">
        <f t="shared" si="23"/>
        <v>107</v>
      </c>
      <c r="N49" s="19">
        <f t="shared" si="23"/>
        <v>42</v>
      </c>
      <c r="O49" s="19">
        <f t="shared" si="23"/>
        <v>241</v>
      </c>
      <c r="P49" s="19">
        <f t="shared" si="23"/>
        <v>0</v>
      </c>
      <c r="Q49" s="19">
        <f t="shared" si="23"/>
        <v>241</v>
      </c>
      <c r="R49" s="19">
        <f t="shared" si="23"/>
        <v>0</v>
      </c>
      <c r="S49" s="20"/>
    </row>
    <row r="50" spans="1:19" ht="15.75" customHeight="1" x14ac:dyDescent="0.25">
      <c r="A50" s="60" t="s">
        <v>18</v>
      </c>
      <c r="B50" s="60"/>
      <c r="C50" s="60"/>
      <c r="D50" s="50">
        <f>D43+D37+D27+D17</f>
        <v>9</v>
      </c>
      <c r="E50" s="50">
        <f>SUM(E8:E49)</f>
        <v>232</v>
      </c>
      <c r="F50" s="21">
        <f>SUM(F49,F43,F37,F27,F17)</f>
        <v>1400</v>
      </c>
      <c r="G50" s="50"/>
      <c r="H50" s="50">
        <f>SUM(H17,H27,H37,H43,H49)</f>
        <v>1481</v>
      </c>
      <c r="I50" s="22">
        <f>SUM(I49,I43,I37,I27,I17)</f>
        <v>695</v>
      </c>
      <c r="J50" s="22">
        <f>SUM(J17,J27,J37,J43,J49)</f>
        <v>4</v>
      </c>
      <c r="K50" s="29">
        <f>SUM(K17,K27,K37,K43,K49)</f>
        <v>0</v>
      </c>
      <c r="L50" s="22">
        <f t="shared" ref="L50:R50" si="24">SUM(L49,L43,L37,L27,L17)</f>
        <v>1298</v>
      </c>
      <c r="M50" s="32">
        <f t="shared" si="24"/>
        <v>644</v>
      </c>
      <c r="N50" s="22">
        <f t="shared" si="24"/>
        <v>183</v>
      </c>
      <c r="O50" s="22">
        <f t="shared" si="24"/>
        <v>800</v>
      </c>
      <c r="P50" s="22">
        <f t="shared" si="24"/>
        <v>681</v>
      </c>
      <c r="Q50" s="22">
        <f t="shared" si="24"/>
        <v>241</v>
      </c>
      <c r="R50" s="22">
        <f t="shared" si="24"/>
        <v>428</v>
      </c>
      <c r="S50" s="23"/>
    </row>
  </sheetData>
  <mergeCells count="27">
    <mergeCell ref="A1:C1"/>
    <mergeCell ref="A2:C2"/>
    <mergeCell ref="A3:S3"/>
    <mergeCell ref="B4:S4"/>
    <mergeCell ref="A6:A7"/>
    <mergeCell ref="B6:B7"/>
    <mergeCell ref="C6:C7"/>
    <mergeCell ref="D6:D7"/>
    <mergeCell ref="E6:E7"/>
    <mergeCell ref="F6:F7"/>
    <mergeCell ref="O6:O7"/>
    <mergeCell ref="P6:P7"/>
    <mergeCell ref="Q6:Q7"/>
    <mergeCell ref="R6:R7"/>
    <mergeCell ref="H6:H7"/>
    <mergeCell ref="I6:I7"/>
    <mergeCell ref="J6:J7"/>
    <mergeCell ref="K6:K7"/>
    <mergeCell ref="L6:N6"/>
    <mergeCell ref="S6:S7"/>
    <mergeCell ref="A27:C27"/>
    <mergeCell ref="A37:C37"/>
    <mergeCell ref="A43:C43"/>
    <mergeCell ref="A49:C49"/>
    <mergeCell ref="A50:C50"/>
    <mergeCell ref="A17:C17"/>
    <mergeCell ref="G6:G7"/>
  </mergeCells>
  <pageMargins left="0.17" right="0.16" top="0.24" bottom="0.19" header="0.2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HONG HIEP</cp:lastModifiedBy>
  <cp:lastPrinted>2024-05-13T04:05:32Z</cp:lastPrinted>
  <dcterms:created xsi:type="dcterms:W3CDTF">2018-01-04T02:25:08Z</dcterms:created>
  <dcterms:modified xsi:type="dcterms:W3CDTF">2024-06-28T07:11:46Z</dcterms:modified>
</cp:coreProperties>
</file>